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89" firstSheet="10" activeTab="14"/>
  </bookViews>
  <sheets>
    <sheet name="2021年部门收支总表(1)" sheetId="1" r:id="rId1"/>
    <sheet name="2021年部门收入总表(2)" sheetId="2" r:id="rId2"/>
    <sheet name="2021年部门支出总表(3)" sheetId="3" r:id="rId3"/>
    <sheet name="2021年财政拨款总表(4)" sheetId="4" r:id="rId4"/>
    <sheet name="2021年一般公共预算支出表(5)" sheetId="5" r:id="rId5"/>
    <sheet name="2021年一般公共预算基本支出情况表(6)" sheetId="6" r:id="rId6"/>
    <sheet name="2021年一般公共预算基本支出表（政府预算经济科目）(7)" sheetId="7" r:id="rId7"/>
    <sheet name="2021年专户预算支出表（8）" sheetId="8" r:id="rId8"/>
    <sheet name="2021年一般公共预算财政拨款“三公”经费支出预算表(9)" sheetId="9" r:id="rId9"/>
    <sheet name="2021年政府性基金预算支出表(10)" sheetId="10" r:id="rId10"/>
    <sheet name="2021年-经费拨款预算表(按部门预（11）" sheetId="11" r:id="rId11"/>
    <sheet name="2021经费拨款预算表(按政府预算经济分类（12）" sheetId="12" r:id="rId12"/>
    <sheet name="整体支出绩效目标表（13）" sheetId="13" r:id="rId13"/>
    <sheet name="项目支出绩效目标表（14）" sheetId="14" r:id="rId14"/>
    <sheet name="政府采购预算表（15）" sheetId="15" r:id="rId15"/>
  </sheets>
  <definedNames>
    <definedName name="_xlnm.Print_Area" localSheetId="0">'2021年部门收支总表(1)'!$A$1:$D$25</definedName>
    <definedName name="_xlnm.Print_Area" localSheetId="1">'2021年部门收入总表(2)'!$A$1:$R$15</definedName>
    <definedName name="_xlnm.Print_Area" localSheetId="2">'2021年部门支出总表(3)'!$A$1:$E$16</definedName>
    <definedName name="_xlnm.Print_Area" localSheetId="3">'2021年财政拨款总表(4)'!$A$1:$D$26</definedName>
    <definedName name="_xlnm.Print_Area" localSheetId="4">'2021年一般公共预算支出表(5)'!$A$1:$G$16</definedName>
    <definedName name="_xlnm.Print_Area" localSheetId="9">'2021年政府性基金预算支出表(10)'!$A$1:$E$7</definedName>
    <definedName name="_xlnm.Print_Area" localSheetId="8">'2021年一般公共预算财政拨款“三公”经费支出预算表(9)'!$A$1:$B$10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<sst xmlns="http://schemas.openxmlformats.org/spreadsheetml/2006/main" count="518" uniqueCount="266">
  <si>
    <t>2021年部门收支总表</t>
  </si>
  <si>
    <t>单位：万元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</si>
  <si>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</si>
  <si>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</si>
  <si>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</si>
  <si>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</si>
  <si>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</si>
  <si>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</si>
  <si>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</si>
  <si>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</si>
  <si>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</si>
  <si>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</si>
  <si>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上级专项拨款</t>
  </si>
  <si>
    <t xml:space="preserve">  对个人和家庭的补助</t>
  </si>
  <si>
    <t>二、基金预算拨款</t>
  </si>
  <si>
    <t>二、项目支出</t>
  </si>
  <si>
    <t>三、财政专户管理的非税收入拨款</t>
  </si>
  <si>
    <t xml:space="preserve">  专项商品和服务支出</t>
  </si>
  <si>
    <t>四、经营收入</t>
  </si>
  <si>
    <t xml:space="preserve">  专项对个人和家庭的补助</t>
  </si>
  <si>
    <t>五、上级补助收入（直拨）</t>
  </si>
  <si>
    <t xml:space="preserve">  对企事业单位的补贴</t>
  </si>
  <si>
    <t>六、附属单位缴款</t>
  </si>
  <si>
    <t xml:space="preserve">  债务利息支出</t>
  </si>
  <si>
    <t>七、其他收入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</si>
  <si>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</si>
  <si>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</si>
  <si>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</si>
  <si>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</si>
  <si>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</si>
  <si>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</si>
  <si>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六、其他支出</t>
  </si>
  <si>
    <t>本年收入合计</t>
  </si>
  <si>
    <t>本年支出合计</t>
  </si>
  <si>
    <t>八、用事业基金弥补收支差额</t>
  </si>
  <si>
    <t>七、结余分配</t>
  </si>
  <si>
    <t>九、上年结余</t>
  </si>
  <si>
    <t>八、年末结余</t>
  </si>
  <si>
    <t>收入总计</t>
  </si>
  <si>
    <t>支出总计</t>
  </si>
  <si>
    <t>2021年部门收入总表</t>
  </si>
  <si>
    <t>功能科目</t>
  </si>
  <si>
    <t xml:space="preserve"> 科目名称</t>
  </si>
  <si>
    <t>总计</t>
  </si>
  <si>
    <t>一般公共预算拨款</t>
  </si>
  <si>
    <t>政府性基金拨款</t>
  </si>
  <si>
    <t>财政专户管理的非税收入拨款</t>
  </si>
  <si>
    <t>上级财政补助收入</t>
  </si>
  <si>
    <t>经营收入</t>
  </si>
  <si>
    <t>上级主管部门(单位)补助收入</t>
  </si>
  <si>
    <t>附属单位缴款</t>
  </si>
  <si>
    <t>其他收入</t>
  </si>
  <si>
    <t>用事业基金弥补收支差额</t>
  </si>
  <si>
    <t>上年结转(结余)</t>
  </si>
  <si>
    <t>类</t>
  </si>
  <si>
    <t>款</t>
  </si>
  <si>
    <t>项</t>
  </si>
  <si>
    <t>合计</t>
  </si>
  <si>
    <t>经费拨款</t>
  </si>
  <si>
    <t>纳入一般公共预算管理的非税收入拨款</t>
  </si>
  <si>
    <t>上级专项拨款</t>
  </si>
  <si>
    <t>**</t>
  </si>
  <si>
    <t>208</t>
  </si>
  <si>
    <t>01</t>
  </si>
  <si>
    <t>行政运行</t>
  </si>
  <si>
    <t>04</t>
  </si>
  <si>
    <t>综合业务管理</t>
  </si>
  <si>
    <t>05</t>
  </si>
  <si>
    <t>劳动保障监察</t>
  </si>
  <si>
    <t>07</t>
  </si>
  <si>
    <t>社会保险业务管理事务</t>
  </si>
  <si>
    <t>2021年部门支出总表</t>
  </si>
  <si>
    <t>科目名称</t>
  </si>
  <si>
    <t>2021年财政拨款总表</t>
  </si>
  <si>
    <t>单位:万元</t>
  </si>
  <si>
    <t>收                  入</t>
  </si>
  <si>
    <t>支                  出</t>
  </si>
  <si>
    <t>项         目</t>
  </si>
  <si>
    <t>一、一般公共预算拨款</t>
  </si>
  <si>
    <t>一、一般公共服务支出</t>
  </si>
  <si>
    <t xml:space="preserve">    　经费拨款</t>
  </si>
  <si>
    <t>二、国防支出</t>
  </si>
  <si>
    <t xml:space="preserve">   　 纳入一般公共预算管理的非税收入拨款</t>
  </si>
  <si>
    <t>三、公共安全支出</t>
  </si>
  <si>
    <t xml:space="preserve">      上级专项拨款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</si>
  <si>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</si>
  <si>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</si>
  <si>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</si>
  <si>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</si>
  <si>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</si>
  <si>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</si>
  <si>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</si>
  <si>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</si>
  <si>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</si>
  <si>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</si>
  <si>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</si>
  <si>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</si>
  <si>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</si>
  <si>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</si>
  <si>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</si>
  <si>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十九、债务付息支出</t>
  </si>
  <si>
    <t>二十、其他支出</t>
  </si>
  <si>
    <t>收  入  总  计</t>
  </si>
  <si>
    <t>支  出  总  计</t>
  </si>
  <si>
    <t>2021年一般公共预算支出表</t>
  </si>
  <si>
    <t>总  计</t>
  </si>
  <si>
    <t>基本支出</t>
  </si>
  <si>
    <t>项目支出</t>
  </si>
  <si>
    <t>2021年一般公共预算基本支出表（部门预算经济科目）</t>
  </si>
  <si>
    <t>部门经济分类科目</t>
  </si>
  <si>
    <t>金额</t>
  </si>
  <si>
    <t>工资福利支出</t>
  </si>
  <si>
    <t>小计</t>
  </si>
  <si>
    <t>基本工资</t>
  </si>
  <si>
    <t>津贴补贴</t>
  </si>
  <si>
    <t>奖金</t>
  </si>
  <si>
    <t>绩效工资</t>
  </si>
  <si>
    <t>社会保障缴费</t>
  </si>
  <si>
    <t>其他工资福利支出</t>
  </si>
  <si>
    <t>住房公积金</t>
  </si>
  <si>
    <t>一般商品和服务支出</t>
  </si>
  <si>
    <t>办公费</t>
  </si>
  <si>
    <t>印刷费</t>
  </si>
  <si>
    <t>水费</t>
  </si>
  <si>
    <t>电费</t>
  </si>
  <si>
    <t>邮电费</t>
  </si>
  <si>
    <t>物业管理费</t>
  </si>
  <si>
    <t>公务用车运行维护费</t>
  </si>
  <si>
    <t>其他交通费用</t>
  </si>
  <si>
    <t>差旅费</t>
  </si>
  <si>
    <t>维修费</t>
  </si>
  <si>
    <t>租赁费</t>
  </si>
  <si>
    <t>会议费</t>
  </si>
  <si>
    <t>培训费</t>
  </si>
  <si>
    <t>公务接待费</t>
  </si>
  <si>
    <t>专用材料费</t>
  </si>
  <si>
    <t>工会经费</t>
  </si>
  <si>
    <t>福利费</t>
  </si>
  <si>
    <t>因公出国(境)费用</t>
  </si>
  <si>
    <t>劳务费</t>
  </si>
  <si>
    <t>委托业务费</t>
  </si>
  <si>
    <t>税金及附加费用</t>
  </si>
  <si>
    <t>其他商品和服务支出</t>
  </si>
  <si>
    <t>对个人和家庭补助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</si>
  <si>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</si>
  <si>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</si>
  <si>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</si>
  <si>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</si>
  <si>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</si>
  <si>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</si>
  <si>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</si>
  <si>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</si>
  <si>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</si>
  <si>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其他对个人和家庭补助</t>
  </si>
  <si>
    <t>2021年一般公共预算基本支出表（政府预算经济科目）</t>
  </si>
  <si>
    <t>政府经济分类科目</t>
  </si>
  <si>
    <t>机关工资福利支出</t>
  </si>
  <si>
    <t>工资奖金津补贴</t>
  </si>
  <si>
    <t>机关商品和服务支出</t>
  </si>
  <si>
    <t>办公经费</t>
  </si>
  <si>
    <t>专用材料购置费</t>
  </si>
  <si>
    <t>因公出国（境）费用</t>
  </si>
  <si>
    <t>维修（护）费</t>
  </si>
  <si>
    <t>对事业单位经常性补助</t>
  </si>
  <si>
    <t>商品和服务支出</t>
  </si>
  <si>
    <t>其他对事业单位补助</t>
  </si>
  <si>
    <t>社会福利和救助</t>
  </si>
  <si>
    <t>个人农业生产补贴</t>
  </si>
  <si>
    <t>离退休费</t>
  </si>
  <si>
    <t>财政专户预算支出表</t>
  </si>
  <si>
    <t>单位名称:</t>
  </si>
  <si>
    <t>科目编码</t>
  </si>
  <si>
    <t xml:space="preserve"> 功能科目名称</t>
  </si>
  <si>
    <t>说明:因没有财政专户预算支出,所以支出数据为0</t>
  </si>
  <si>
    <t>2021年“三公”经费预算表</t>
  </si>
  <si>
    <t>单位名称：蒸湘区人力资源和社会保障局</t>
  </si>
  <si>
    <t>部门名称</t>
  </si>
  <si>
    <t>三公经费预算数（财政拨款）</t>
  </si>
  <si>
    <t>因公出国（境）费</t>
  </si>
  <si>
    <t>公务用车购置及运行费</t>
  </si>
  <si>
    <t>其中：公务用车购置</t>
  </si>
  <si>
    <t>蒸湘区人社局本级</t>
  </si>
  <si>
    <t>2021年政府性基金预算支出表</t>
  </si>
  <si>
    <t>功能科目名称</t>
  </si>
  <si>
    <t>此表如无数字则表示单位无该项支出</t>
  </si>
  <si>
    <t>2021年一般公共预算拨款--经费拨款预算表(按部门预算经济分类)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</si>
  <si>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</si>
  <si>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</si>
  <si>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</si>
  <si>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</si>
  <si>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</si>
  <si>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</si>
  <si>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</si>
  <si>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</si>
  <si>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/>
  </si>
  <si>
    <t>2021年一般公共预算拨款--经费拨款预算表(按政府预算经济分类)</t>
  </si>
  <si>
    <t>机关资本性支出(一)</t>
  </si>
  <si>
    <t>机关资本性支出(二)</t>
  </si>
  <si>
    <t>对事业单位资本性补助</t>
  </si>
  <si>
    <t>对企业资本性支出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</si>
  <si>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</si>
  <si>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</si>
  <si>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</si>
  <si>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</si>
  <si>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</si>
  <si>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</si>
  <si>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</si>
  <si>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</si>
  <si>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</si>
  <si>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</si>
  <si>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</si>
  <si>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国有资本经营预算拨款</t>
  </si>
  <si>
    <t>纳入专户的非税收入拨款</t>
  </si>
  <si>
    <t>其他资金</t>
  </si>
  <si>
    <t>;</t>
  </si>
  <si>
    <t>贯彻落实国家和省、市有关人力资源和社会保障方面的方针政策和法律法规，拟定全区人力资源和社会保障事业发展规划，统领全区人力资源和社会保障相关工作开展等职责。</t>
  </si>
  <si>
    <t>健全全区社会保障体系；坚持就业优先；加强人事人才工作及人社信息化建设；构建和谐劳动关系；巩固人社扶贫成果，与乡村振兴有效衔接。</t>
  </si>
  <si>
    <t>2021年项目支出绩效目标表</t>
  </si>
  <si>
    <t>单位代码</t>
  </si>
  <si>
    <t>单位（专项）名称</t>
  </si>
  <si>
    <t>支出方向</t>
  </si>
  <si>
    <t>资金投向</t>
  </si>
  <si>
    <t>实施期绩效目标</t>
  </si>
  <si>
    <t>年度绩效目标</t>
  </si>
  <si>
    <t>绩效指标</t>
  </si>
  <si>
    <t>本级支出</t>
  </si>
  <si>
    <t>对镇街拨款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</si>
  <si>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</si>
  <si>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</si>
  <si>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</si>
  <si>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</si>
  <si>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</si>
  <si>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</si>
  <si>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</si>
  <si>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</si>
  <si>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</si>
  <si>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蒸湘区人社局</t>
  </si>
  <si>
    <t>维持工作正常运转，履行单位职责需要。</t>
  </si>
  <si>
    <t xml:space="preserve">完成全区社保系统信息化建设及维护。
</t>
  </si>
  <si>
    <t>严格按预算执行</t>
  </si>
  <si>
    <t>取得较好成效</t>
  </si>
  <si>
    <t xml:space="preserve">按月、季推进各项工作计划
</t>
  </si>
  <si>
    <t>厉行节约，充分发挥资金效益</t>
  </si>
  <si>
    <t>较好</t>
  </si>
  <si>
    <t>组织实施劳动监察，协调劳动者维权工作，维护农民工合法权益.</t>
  </si>
  <si>
    <t>完成全区社保征缴有关工作。</t>
  </si>
  <si>
    <t>注：本表为当年预算资金安排的省级支出和对市县转移支付，包括一般公共预算，政府性基金预算，国有资本经营预算，纳入专户管理的非税收入和中央财政补助，不含上年结转。</t>
  </si>
  <si>
    <t>2021年蒸湘区预算单位政府采购预算表</t>
  </si>
  <si>
    <t>采购项目</t>
  </si>
  <si>
    <t>采购性质</t>
  </si>
  <si>
    <t>计量单位</t>
  </si>
  <si>
    <t>数量</t>
  </si>
  <si>
    <t>资金来源</t>
  </si>
  <si>
    <t>电脑</t>
  </si>
  <si>
    <t>货物类</t>
  </si>
  <si>
    <t>台</t>
  </si>
  <si>
    <t>预算内安排资金</t>
  </si>
  <si>
    <t>打印机</t>
  </si>
  <si>
    <t>印刷品</t>
  </si>
  <si>
    <t>服装</t>
  </si>
  <si>
    <t>套</t>
  </si>
  <si>
    <t>办公桌椅</t>
  </si>
  <si>
    <t>张</t>
  </si>
  <si>
    <t>办公耗材及电脑维护</t>
  </si>
  <si>
    <t>一、采购性质在货物类、服务类、工程类之间选择填列。</t>
  </si>
  <si>
    <t>二、资金来源填财政预算内安排资金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</si>
</sst>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* #,##0.00;* \-#,##0.00;* &quot;&quot;??;@"/>
    <numFmt numFmtId="178" formatCode="#,##0.00;[Red]#,##0.00"/>
    <numFmt numFmtId="179" formatCode="0.00_);[Red]\(0.00\)"/>
    <numFmt numFmtId="180" formatCode="#,##0.0000"/>
    <numFmt numFmtId="181" formatCode="0.00_ "/>
    <numFmt numFmtId="182" formatCode="#,##0.00_ "/>
    <numFmt numFmtId="183" formatCode="#,##0.00_);[Red]\(#,##0.00\)"/>
  </numFmts>
  <fonts count="43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b/>
      <sz val="18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6" borderId="2" applyNumberFormat="0" applyFont="0" applyAlignment="0" applyProtection="0"/>
    <xf numFmtId="0" fontId="3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8" fillId="0" borderId="0">
      <alignment/>
      <protection/>
    </xf>
    <xf numFmtId="0" fontId="26" fillId="0" borderId="3" applyNumberFormat="0" applyFill="0" applyAlignment="0" applyProtection="0"/>
    <xf numFmtId="0" fontId="32" fillId="7" borderId="0" applyNumberFormat="0" applyBorder="0" applyAlignment="0" applyProtection="0"/>
    <xf numFmtId="0" fontId="29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4" borderId="5" applyNumberFormat="0" applyAlignment="0" applyProtection="0"/>
    <xf numFmtId="0" fontId="42" fillId="4" borderId="1" applyNumberFormat="0" applyAlignment="0" applyProtection="0"/>
    <xf numFmtId="0" fontId="25" fillId="9" borderId="6" applyNumberFormat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41" fillId="0" borderId="7" applyNumberFormat="0" applyFill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35" fillId="0" borderId="8" applyNumberFormat="0" applyFill="0" applyAlignment="0" applyProtection="0"/>
    <xf numFmtId="0" fontId="40" fillId="10" borderId="0" applyNumberFormat="0" applyBorder="0" applyAlignment="0" applyProtection="0"/>
    <xf numFmtId="0" fontId="38" fillId="8" borderId="0" applyNumberFormat="0" applyBorder="0" applyAlignment="0" applyProtection="0"/>
    <xf numFmtId="0" fontId="14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0" borderId="0">
      <alignment vertical="center"/>
      <protection/>
    </xf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32" fillId="1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>
      <alignment vertical="center"/>
      <protection/>
    </xf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14" fillId="8" borderId="0" applyNumberFormat="0" applyBorder="0" applyAlignment="0" applyProtection="0"/>
    <xf numFmtId="0" fontId="32" fillId="17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</cellStyleXfs>
  <cellXfs count="24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shrinkToFi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8" fillId="2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2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177" fontId="5" fillId="2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horizontal="right" vertical="center"/>
    </xf>
    <xf numFmtId="0" fontId="0" fillId="0" borderId="9" xfId="0" applyNumberForma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right" vertical="center"/>
    </xf>
    <xf numFmtId="0" fontId="2" fillId="2" borderId="0" xfId="27" applyNumberFormat="1" applyFont="1" applyFill="1" applyAlignment="1">
      <alignment horizontal="center" vertical="center"/>
      <protection/>
    </xf>
    <xf numFmtId="0" fontId="2" fillId="2" borderId="0" xfId="27" applyNumberFormat="1" applyFont="1" applyFill="1" applyAlignment="1">
      <alignment horizontal="left" vertical="center"/>
      <protection/>
    </xf>
    <xf numFmtId="0" fontId="2" fillId="2" borderId="0" xfId="27" applyNumberFormat="1" applyFont="1" applyFill="1" applyAlignment="1">
      <alignment horizontal="right" vertical="center"/>
      <protection/>
    </xf>
    <xf numFmtId="0" fontId="17" fillId="2" borderId="0" xfId="27" applyNumberFormat="1" applyFont="1" applyFill="1" applyAlignment="1" applyProtection="1">
      <alignment horizontal="centerContinuous" vertical="center"/>
      <protection/>
    </xf>
    <xf numFmtId="0" fontId="18" fillId="0" borderId="15" xfId="27" applyFill="1" applyBorder="1" applyAlignment="1">
      <alignment horizontal="left" vertical="center"/>
      <protection/>
    </xf>
    <xf numFmtId="0" fontId="18" fillId="0" borderId="15" xfId="27" applyFont="1" applyFill="1" applyBorder="1" applyAlignment="1">
      <alignment horizontal="left" vertical="center"/>
      <protection/>
    </xf>
    <xf numFmtId="0" fontId="18" fillId="0" borderId="0" xfId="27" applyFill="1" applyAlignment="1">
      <alignment horizontal="left" vertical="center"/>
      <protection/>
    </xf>
    <xf numFmtId="0" fontId="2" fillId="2" borderId="0" xfId="27" applyNumberFormat="1" applyFont="1" applyFill="1" applyAlignment="1">
      <alignment vertical="center"/>
      <protection/>
    </xf>
    <xf numFmtId="0" fontId="2" fillId="4" borderId="9" xfId="27" applyNumberFormat="1" applyFont="1" applyFill="1" applyBorder="1" applyAlignment="1">
      <alignment horizontal="centerContinuous" vertical="center"/>
      <protection/>
    </xf>
    <xf numFmtId="0" fontId="2" fillId="4" borderId="16" xfId="27" applyNumberFormat="1" applyFont="1" applyFill="1" applyBorder="1" applyAlignment="1">
      <alignment horizontal="centerContinuous" vertical="center"/>
      <protection/>
    </xf>
    <xf numFmtId="177" fontId="2" fillId="4" borderId="9" xfId="27" applyNumberFormat="1" applyFont="1" applyFill="1" applyBorder="1" applyAlignment="1" applyProtection="1">
      <alignment horizontal="center" vertical="center"/>
      <protection/>
    </xf>
    <xf numFmtId="0" fontId="2" fillId="4" borderId="17" xfId="27" applyNumberFormat="1" applyFont="1" applyFill="1" applyBorder="1" applyAlignment="1" applyProtection="1">
      <alignment horizontal="center" vertical="center"/>
      <protection/>
    </xf>
    <xf numFmtId="0" fontId="2" fillId="4" borderId="16" xfId="27" applyNumberFormat="1" applyFont="1" applyFill="1" applyBorder="1" applyAlignment="1" applyProtection="1">
      <alignment horizontal="center" vertical="center" wrapText="1"/>
      <protection/>
    </xf>
    <xf numFmtId="0" fontId="2" fillId="4" borderId="9" xfId="27" applyNumberFormat="1" applyFont="1" applyFill="1" applyBorder="1" applyAlignment="1" applyProtection="1">
      <alignment horizontal="center" vertical="center"/>
      <protection/>
    </xf>
    <xf numFmtId="0" fontId="2" fillId="4" borderId="9" xfId="27" applyNumberFormat="1" applyFont="1" applyFill="1" applyBorder="1" applyAlignment="1">
      <alignment horizontal="center" vertical="center"/>
      <protection/>
    </xf>
    <xf numFmtId="0" fontId="2" fillId="4" borderId="16" xfId="27" applyNumberFormat="1" applyFont="1" applyFill="1" applyBorder="1" applyAlignment="1">
      <alignment horizontal="center" vertical="center"/>
      <protection/>
    </xf>
    <xf numFmtId="0" fontId="2" fillId="4" borderId="18" xfId="27" applyNumberFormat="1" applyFont="1" applyFill="1" applyBorder="1" applyAlignment="1">
      <alignment horizontal="center" vertical="center"/>
      <protection/>
    </xf>
    <xf numFmtId="0" fontId="2" fillId="4" borderId="19" xfId="27" applyNumberFormat="1" applyFont="1" applyFill="1" applyBorder="1" applyAlignment="1">
      <alignment horizontal="center" vertical="center"/>
      <protection/>
    </xf>
    <xf numFmtId="0" fontId="2" fillId="4" borderId="20" xfId="27" applyNumberFormat="1" applyFont="1" applyFill="1" applyBorder="1" applyAlignment="1">
      <alignment horizontal="center" vertical="center"/>
      <protection/>
    </xf>
    <xf numFmtId="49" fontId="18" fillId="0" borderId="16" xfId="27" applyNumberFormat="1" applyFont="1" applyFill="1" applyBorder="1" applyAlignment="1" applyProtection="1">
      <alignment vertical="center"/>
      <protection/>
    </xf>
    <xf numFmtId="0" fontId="2" fillId="0" borderId="9" xfId="27" applyNumberFormat="1" applyFont="1" applyFill="1" applyBorder="1" applyAlignment="1" applyProtection="1">
      <alignment vertical="center" wrapText="1"/>
      <protection/>
    </xf>
    <xf numFmtId="178" fontId="2" fillId="0" borderId="16" xfId="27" applyNumberFormat="1" applyFont="1" applyFill="1" applyBorder="1" applyAlignment="1" applyProtection="1">
      <alignment horizontal="right" vertical="center"/>
      <protection/>
    </xf>
    <xf numFmtId="178" fontId="2" fillId="0" borderId="9" xfId="27" applyNumberFormat="1" applyFont="1" applyFill="1" applyBorder="1" applyAlignment="1" applyProtection="1">
      <alignment horizontal="right" vertical="center"/>
      <protection/>
    </xf>
    <xf numFmtId="180" fontId="14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0" fillId="0" borderId="21" xfId="0" applyBorder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181" fontId="21" fillId="0" borderId="26" xfId="0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181" fontId="21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21" fillId="0" borderId="9" xfId="0" applyFont="1" applyBorder="1" applyAlignment="1">
      <alignment horizontal="left" vertical="center" wrapText="1"/>
    </xf>
    <xf numFmtId="4" fontId="18" fillId="18" borderId="9" xfId="0" applyNumberFormat="1" applyFont="1" applyFill="1" applyBorder="1" applyAlignment="1" applyProtection="1">
      <alignment horizontal="right" vertical="center"/>
      <protection/>
    </xf>
    <xf numFmtId="0" fontId="21" fillId="0" borderId="9" xfId="0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0" fontId="20" fillId="0" borderId="21" xfId="0" applyFont="1" applyBorder="1" applyAlignment="1">
      <alignment horizontal="justify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21" fillId="0" borderId="2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26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2" fillId="0" borderId="0" xfId="66" applyNumberFormat="1" applyFont="1" applyFill="1" applyAlignment="1" applyProtection="1">
      <alignment horizontal="center" vertical="center"/>
      <protection/>
    </xf>
    <xf numFmtId="0" fontId="2" fillId="0" borderId="0" xfId="66" applyFont="1" applyFill="1" applyAlignment="1">
      <alignment horizontal="centerContinuous" vertical="center"/>
      <protection/>
    </xf>
    <xf numFmtId="0" fontId="2" fillId="0" borderId="0" xfId="66" applyFont="1" applyAlignment="1">
      <alignment horizontal="centerContinuous" vertical="center"/>
      <protection/>
    </xf>
    <xf numFmtId="0" fontId="2" fillId="0" borderId="0" xfId="66" applyFont="1" applyAlignment="1">
      <alignment horizontal="center" vertical="center" wrapText="1"/>
      <protection/>
    </xf>
    <xf numFmtId="0" fontId="2" fillId="0" borderId="0" xfId="66" applyFont="1" applyAlignment="1">
      <alignment horizontal="right" vertical="center" wrapText="1"/>
      <protection/>
    </xf>
    <xf numFmtId="0" fontId="2" fillId="4" borderId="9" xfId="66" applyFont="1" applyFill="1" applyBorder="1" applyAlignment="1">
      <alignment horizontal="centerContinuous" vertical="center"/>
      <protection/>
    </xf>
    <xf numFmtId="0" fontId="18" fillId="4" borderId="9" xfId="66" applyNumberFormat="1" applyFont="1" applyFill="1" applyBorder="1" applyAlignment="1" applyProtection="1">
      <alignment horizontal="center" vertical="center"/>
      <protection/>
    </xf>
    <xf numFmtId="0" fontId="2" fillId="4" borderId="9" xfId="66" applyFont="1" applyFill="1" applyBorder="1" applyAlignment="1">
      <alignment horizontal="center" vertical="center" wrapText="1"/>
      <protection/>
    </xf>
    <xf numFmtId="0" fontId="2" fillId="4" borderId="9" xfId="66" applyNumberFormat="1" applyFont="1" applyFill="1" applyBorder="1" applyAlignment="1" applyProtection="1">
      <alignment horizontal="center" vertical="center"/>
      <protection/>
    </xf>
    <xf numFmtId="0" fontId="2" fillId="4" borderId="9" xfId="66" applyFont="1" applyFill="1" applyBorder="1" applyAlignment="1">
      <alignment horizontal="center" vertical="center"/>
      <protection/>
    </xf>
    <xf numFmtId="0" fontId="2" fillId="4" borderId="9" xfId="66" applyNumberFormat="1" applyFont="1" applyFill="1" applyBorder="1" applyAlignment="1" applyProtection="1">
      <alignment horizontal="center" vertical="center" wrapText="1"/>
      <protection/>
    </xf>
    <xf numFmtId="49" fontId="2" fillId="18" borderId="9" xfId="19" applyNumberFormat="1" applyFont="1" applyFill="1" applyBorder="1" applyAlignment="1" applyProtection="1">
      <alignment horizontal="center" vertical="center" wrapText="1"/>
      <protection/>
    </xf>
    <xf numFmtId="10" fontId="2" fillId="18" borderId="9" xfId="19" applyNumberFormat="1" applyFont="1" applyFill="1" applyBorder="1" applyAlignment="1" applyProtection="1">
      <alignment horizontal="left" vertical="center" wrapText="1"/>
      <protection/>
    </xf>
    <xf numFmtId="4" fontId="2" fillId="18" borderId="9" xfId="0" applyNumberFormat="1" applyFont="1" applyFill="1" applyBorder="1" applyAlignment="1" applyProtection="1">
      <alignment horizontal="right" vertical="center" wrapText="1"/>
      <protection/>
    </xf>
    <xf numFmtId="182" fontId="2" fillId="0" borderId="9" xfId="66" applyNumberFormat="1" applyFont="1" applyFill="1" applyBorder="1" applyAlignment="1" applyProtection="1">
      <alignment horizontal="right" vertical="center" wrapText="1"/>
      <protection/>
    </xf>
    <xf numFmtId="49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Alignment="1">
      <alignment horizontal="centerContinuous" vertical="center"/>
      <protection/>
    </xf>
    <xf numFmtId="0" fontId="18" fillId="0" borderId="0" xfId="48">
      <alignment vertical="center"/>
      <protection/>
    </xf>
    <xf numFmtId="0" fontId="2" fillId="0" borderId="0" xfId="48" applyFont="1">
      <alignment vertical="center"/>
      <protection/>
    </xf>
    <xf numFmtId="0" fontId="2" fillId="0" borderId="0" xfId="48" applyFont="1" applyAlignment="1">
      <alignment horizontal="right" vertical="center"/>
      <protection/>
    </xf>
    <xf numFmtId="0" fontId="2" fillId="4" borderId="9" xfId="48" applyFont="1" applyFill="1" applyBorder="1" applyAlignment="1">
      <alignment horizontal="centerContinuous" vertical="center"/>
      <protection/>
    </xf>
    <xf numFmtId="0" fontId="2" fillId="4" borderId="9" xfId="48" applyFont="1" applyFill="1" applyBorder="1" applyAlignment="1">
      <alignment horizontal="center" vertical="center"/>
      <protection/>
    </xf>
    <xf numFmtId="0" fontId="2" fillId="4" borderId="33" xfId="48" applyFont="1" applyFill="1" applyBorder="1" applyAlignment="1">
      <alignment horizontal="center" vertical="center"/>
      <protection/>
    </xf>
    <xf numFmtId="0" fontId="2" fillId="0" borderId="12" xfId="48" applyFont="1" applyFill="1" applyBorder="1">
      <alignment vertical="center"/>
      <protection/>
    </xf>
    <xf numFmtId="4" fontId="2" fillId="18" borderId="33" xfId="0" applyNumberFormat="1" applyFont="1" applyFill="1" applyBorder="1" applyAlignment="1" applyProtection="1">
      <alignment horizontal="right" vertical="center"/>
      <protection/>
    </xf>
    <xf numFmtId="0" fontId="2" fillId="0" borderId="34" xfId="48" applyFont="1" applyFill="1" applyBorder="1" applyAlignment="1">
      <alignment horizontal="left" vertical="center"/>
      <protection/>
    </xf>
    <xf numFmtId="178" fontId="2" fillId="0" borderId="33" xfId="48" applyNumberFormat="1" applyFont="1" applyFill="1" applyBorder="1" applyAlignment="1" applyProtection="1">
      <alignment horizontal="right" vertical="center" wrapText="1"/>
      <protection/>
    </xf>
    <xf numFmtId="4" fontId="2" fillId="18" borderId="33" xfId="0" applyNumberFormat="1" applyFont="1" applyFill="1" applyBorder="1" applyAlignment="1" applyProtection="1">
      <alignment horizontal="right" vertical="center" wrapText="1"/>
      <protection/>
    </xf>
    <xf numFmtId="182" fontId="2" fillId="0" borderId="33" xfId="48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0" fontId="2" fillId="0" borderId="34" xfId="48" applyFont="1" applyFill="1" applyBorder="1" applyAlignment="1">
      <alignment vertical="center"/>
      <protection/>
    </xf>
    <xf numFmtId="0" fontId="2" fillId="0" borderId="12" xfId="48" applyFont="1" applyFill="1" applyBorder="1" applyAlignment="1">
      <alignment horizontal="left" vertical="center"/>
      <protection/>
    </xf>
    <xf numFmtId="178" fontId="2" fillId="0" borderId="9" xfId="48" applyNumberFormat="1" applyFont="1" applyFill="1" applyBorder="1" applyAlignment="1" applyProtection="1">
      <alignment horizontal="right" vertical="center" wrapText="1"/>
      <protection/>
    </xf>
    <xf numFmtId="178" fontId="2" fillId="0" borderId="35" xfId="48" applyNumberFormat="1" applyFont="1" applyFill="1" applyBorder="1" applyAlignment="1" applyProtection="1">
      <alignment horizontal="right" vertical="center" wrapText="1"/>
      <protection/>
    </xf>
    <xf numFmtId="178" fontId="18" fillId="0" borderId="33" xfId="48" applyNumberFormat="1" applyFont="1" applyFill="1" applyBorder="1" applyAlignment="1" applyProtection="1">
      <alignment horizontal="right" vertical="center" wrapText="1"/>
      <protection/>
    </xf>
    <xf numFmtId="0" fontId="2" fillId="0" borderId="9" xfId="48" applyFont="1" applyFill="1" applyBorder="1" applyAlignment="1">
      <alignment horizontal="left" vertical="center"/>
      <protection/>
    </xf>
    <xf numFmtId="178" fontId="18" fillId="0" borderId="33" xfId="48" applyNumberFormat="1" applyFill="1" applyBorder="1" applyAlignment="1">
      <alignment horizontal="right" vertical="center" wrapText="1"/>
      <protection/>
    </xf>
    <xf numFmtId="0" fontId="2" fillId="0" borderId="9" xfId="48" applyFont="1" applyFill="1" applyBorder="1">
      <alignment vertical="center"/>
      <protection/>
    </xf>
    <xf numFmtId="4" fontId="2" fillId="0" borderId="9" xfId="48" applyNumberFormat="1" applyFont="1" applyFill="1" applyBorder="1" applyAlignment="1">
      <alignment horizontal="right" vertical="center" wrapText="1"/>
      <protection/>
    </xf>
    <xf numFmtId="182" fontId="2" fillId="0" borderId="36" xfId="48" applyNumberFormat="1" applyFont="1" applyFill="1" applyBorder="1" applyAlignment="1">
      <alignment horizontal="right" vertical="center" wrapText="1"/>
      <protection/>
    </xf>
    <xf numFmtId="0" fontId="2" fillId="0" borderId="9" xfId="48" applyFont="1" applyBorder="1">
      <alignment vertical="center"/>
      <protection/>
    </xf>
    <xf numFmtId="178" fontId="2" fillId="0" borderId="9" xfId="48" applyNumberFormat="1" applyFont="1" applyFill="1" applyBorder="1" applyAlignment="1">
      <alignment horizontal="right" vertical="center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182" fontId="18" fillId="0" borderId="9" xfId="48" applyNumberFormat="1" applyFill="1" applyBorder="1" applyAlignment="1">
      <alignment horizontal="right" vertical="center" wrapText="1"/>
      <protection/>
    </xf>
    <xf numFmtId="0" fontId="2" fillId="0" borderId="34" xfId="48" applyFont="1" applyFill="1" applyBorder="1" applyAlignment="1">
      <alignment horizontal="center" vertical="center"/>
      <protection/>
    </xf>
    <xf numFmtId="178" fontId="18" fillId="0" borderId="9" xfId="48" applyNumberFormat="1" applyFill="1" applyBorder="1" applyAlignment="1">
      <alignment horizontal="right" vertical="center" wrapText="1"/>
      <protection/>
    </xf>
    <xf numFmtId="0" fontId="22" fillId="0" borderId="0" xfId="71" applyNumberFormat="1" applyFont="1" applyFill="1" applyAlignment="1" applyProtection="1">
      <alignment horizontal="center" vertical="center"/>
      <protection/>
    </xf>
    <xf numFmtId="0" fontId="18" fillId="0" borderId="0" xfId="71">
      <alignment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horizontal="right" vertical="center" wrapText="1"/>
      <protection/>
    </xf>
    <xf numFmtId="0" fontId="2" fillId="4" borderId="33" xfId="71" applyFont="1" applyFill="1" applyBorder="1" applyAlignment="1">
      <alignment horizontal="centerContinuous" vertical="center"/>
      <protection/>
    </xf>
    <xf numFmtId="0" fontId="2" fillId="4" borderId="37" xfId="71" applyFont="1" applyFill="1" applyBorder="1" applyAlignment="1">
      <alignment horizontal="centerContinuous" vertical="center"/>
      <protection/>
    </xf>
    <xf numFmtId="0" fontId="18" fillId="4" borderId="9" xfId="71" applyNumberFormat="1" applyFont="1" applyFill="1" applyBorder="1" applyAlignment="1" applyProtection="1">
      <alignment horizontal="center" vertical="center"/>
      <protection/>
    </xf>
    <xf numFmtId="0" fontId="2" fillId="4" borderId="38" xfId="33" applyNumberFormat="1" applyFont="1" applyFill="1" applyBorder="1" applyAlignment="1" applyProtection="1">
      <alignment horizontal="center" vertical="center" wrapText="1"/>
      <protection/>
    </xf>
    <xf numFmtId="0" fontId="2" fillId="4" borderId="12" xfId="71" applyNumberFormat="1" applyFont="1" applyFill="1" applyBorder="1" applyAlignment="1" applyProtection="1">
      <alignment horizontal="center" vertical="center"/>
      <protection/>
    </xf>
    <xf numFmtId="0" fontId="2" fillId="4" borderId="12" xfId="71" applyNumberFormat="1" applyFont="1" applyFill="1" applyBorder="1" applyAlignment="1" applyProtection="1">
      <alignment horizontal="center" vertical="center" wrapText="1"/>
      <protection/>
    </xf>
    <xf numFmtId="0" fontId="2" fillId="4" borderId="35" xfId="71" applyFont="1" applyFill="1" applyBorder="1" applyAlignment="1">
      <alignment horizontal="center" vertical="center" wrapText="1"/>
      <protection/>
    </xf>
    <xf numFmtId="49" fontId="2" fillId="0" borderId="12" xfId="47" applyNumberFormat="1" applyFont="1" applyFill="1" applyBorder="1" applyAlignment="1" applyProtection="1">
      <alignment horizontal="center" vertical="center" wrapText="1"/>
      <protection/>
    </xf>
    <xf numFmtId="49" fontId="2" fillId="18" borderId="12" xfId="19" applyNumberFormat="1" applyFont="1" applyFill="1" applyBorder="1" applyAlignment="1" applyProtection="1">
      <alignment horizontal="center" vertical="center" wrapText="1"/>
      <protection/>
    </xf>
    <xf numFmtId="10" fontId="2" fillId="18" borderId="12" xfId="19" applyNumberFormat="1" applyFont="1" applyFill="1" applyBorder="1" applyAlignment="1" applyProtection="1">
      <alignment horizontal="center" vertical="center" wrapText="1"/>
      <protection/>
    </xf>
    <xf numFmtId="4" fontId="2" fillId="18" borderId="9" xfId="0" applyNumberFormat="1" applyFont="1" applyFill="1" applyBorder="1" applyAlignment="1" applyProtection="1">
      <alignment horizontal="center" vertical="center" wrapText="1"/>
      <protection/>
    </xf>
    <xf numFmtId="10" fontId="2" fillId="18" borderId="12" xfId="19" applyNumberFormat="1" applyFont="1" applyFill="1" applyBorder="1" applyAlignment="1" applyProtection="1">
      <alignment horizontal="left" vertical="center" wrapText="1"/>
      <protection/>
    </xf>
    <xf numFmtId="49" fontId="2" fillId="0" borderId="12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3" applyNumberFormat="1" applyFont="1" applyFill="1" applyBorder="1" applyAlignment="1" applyProtection="1">
      <alignment horizontal="left" vertical="center" wrapText="1"/>
      <protection/>
    </xf>
    <xf numFmtId="182" fontId="2" fillId="0" borderId="9" xfId="71" applyNumberFormat="1" applyFont="1" applyFill="1" applyBorder="1" applyAlignment="1" applyProtection="1">
      <alignment horizontal="right" vertical="center" wrapText="1"/>
      <protection/>
    </xf>
    <xf numFmtId="0" fontId="22" fillId="0" borderId="0" xfId="55" applyNumberFormat="1" applyFont="1" applyFill="1" applyAlignment="1" applyProtection="1">
      <alignment horizontal="center" vertical="center"/>
      <protection/>
    </xf>
    <xf numFmtId="0" fontId="2" fillId="0" borderId="0" xfId="55" applyFont="1">
      <alignment vertical="center"/>
      <protection/>
    </xf>
    <xf numFmtId="0" fontId="2" fillId="4" borderId="9" xfId="47" applyNumberFormat="1" applyFont="1" applyFill="1" applyBorder="1" applyAlignment="1" applyProtection="1">
      <alignment horizontal="center" vertical="center" wrapText="1"/>
      <protection/>
    </xf>
    <xf numFmtId="0" fontId="18" fillId="4" borderId="9" xfId="55" applyNumberFormat="1" applyFont="1" applyFill="1" applyBorder="1" applyAlignment="1" applyProtection="1">
      <alignment horizontal="center" vertical="center"/>
      <protection/>
    </xf>
    <xf numFmtId="0" fontId="2" fillId="4" borderId="34" xfId="55" applyNumberFormat="1" applyFont="1" applyFill="1" applyBorder="1" applyAlignment="1" applyProtection="1">
      <alignment horizontal="center" vertical="center" wrapText="1"/>
      <protection/>
    </xf>
    <xf numFmtId="0" fontId="2" fillId="4" borderId="12" xfId="47" applyNumberFormat="1" applyFont="1" applyFill="1" applyBorder="1" applyAlignment="1" applyProtection="1">
      <alignment horizontal="center" vertical="center" wrapText="1"/>
      <protection/>
    </xf>
    <xf numFmtId="0" fontId="2" fillId="4" borderId="34" xfId="47" applyNumberFormat="1" applyFont="1" applyFill="1" applyBorder="1" applyAlignment="1" applyProtection="1">
      <alignment horizontal="center" vertical="center" wrapText="1"/>
      <protection/>
    </xf>
    <xf numFmtId="0" fontId="2" fillId="4" borderId="9" xfId="55" applyFont="1" applyFill="1" applyBorder="1" applyAlignment="1">
      <alignment horizontal="center" vertical="center" wrapText="1"/>
      <protection/>
    </xf>
    <xf numFmtId="0" fontId="2" fillId="4" borderId="38" xfId="47" applyNumberFormat="1" applyFont="1" applyFill="1" applyBorder="1" applyAlignment="1" applyProtection="1">
      <alignment horizontal="center" vertical="center" wrapText="1"/>
      <protection/>
    </xf>
    <xf numFmtId="0" fontId="2" fillId="4" borderId="36" xfId="55" applyFont="1" applyFill="1" applyBorder="1" applyAlignment="1">
      <alignment horizontal="center" vertical="center" wrapText="1"/>
      <protection/>
    </xf>
    <xf numFmtId="0" fontId="2" fillId="4" borderId="33" xfId="55" applyFont="1" applyFill="1" applyBorder="1" applyAlignment="1">
      <alignment horizontal="center" vertical="center" wrapText="1"/>
      <protection/>
    </xf>
    <xf numFmtId="0" fontId="2" fillId="4" borderId="35" xfId="55" applyFont="1" applyFill="1" applyBorder="1" applyAlignment="1">
      <alignment horizontal="center" vertical="center" wrapText="1"/>
      <protection/>
    </xf>
    <xf numFmtId="183" fontId="2" fillId="0" borderId="9" xfId="55" applyNumberFormat="1" applyFont="1" applyFill="1" applyBorder="1" applyAlignment="1" applyProtection="1">
      <alignment horizontal="right" vertical="center" wrapText="1"/>
      <protection/>
    </xf>
    <xf numFmtId="4" fontId="2" fillId="18" borderId="34" xfId="0" applyNumberFormat="1" applyFont="1" applyFill="1" applyBorder="1" applyAlignment="1" applyProtection="1">
      <alignment horizontal="right" vertical="center" wrapText="1"/>
      <protection/>
    </xf>
    <xf numFmtId="4" fontId="2" fillId="18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47" applyNumberFormat="1" applyFont="1" applyFill="1" applyBorder="1" applyAlignment="1" applyProtection="1">
      <alignment horizontal="left" vertical="center" wrapText="1"/>
      <protection/>
    </xf>
    <xf numFmtId="183" fontId="2" fillId="0" borderId="12" xfId="55" applyNumberFormat="1" applyFont="1" applyFill="1" applyBorder="1" applyAlignment="1" applyProtection="1">
      <alignment horizontal="right" vertical="center" wrapText="1"/>
      <protection/>
    </xf>
    <xf numFmtId="0" fontId="18" fillId="0" borderId="0" xfId="55" applyFill="1" applyAlignment="1">
      <alignment vertical="center"/>
      <protection/>
    </xf>
    <xf numFmtId="0" fontId="2" fillId="4" borderId="38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right" vertical="center"/>
      <protection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4" fontId="2" fillId="0" borderId="34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4" fontId="2" fillId="18" borderId="35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2" fillId="0" borderId="34" xfId="0" applyNumberFormat="1" applyFont="1" applyFill="1" applyBorder="1" applyAlignment="1">
      <alignment vertical="center"/>
    </xf>
    <xf numFmtId="4" fontId="2" fillId="18" borderId="36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4" fontId="2" fillId="18" borderId="36" xfId="0" applyNumberFormat="1" applyFont="1" applyFill="1" applyBorder="1" applyAlignment="1">
      <alignment horizontal="right" vertical="center" wrapText="1"/>
    </xf>
    <xf numFmtId="4" fontId="2" fillId="18" borderId="9" xfId="0" applyNumberFormat="1" applyFont="1" applyFill="1" applyBorder="1" applyAlignment="1">
      <alignment horizontal="right" vertical="center" wrapText="1"/>
    </xf>
    <xf numFmtId="4" fontId="2" fillId="0" borderId="3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18" fillId="18" borderId="33" xfId="0" applyNumberFormat="1" applyFont="1" applyFill="1" applyBorder="1" applyAlignment="1" applyProtection="1">
      <alignment horizontal="right" vertical="center" wrapText="1"/>
      <protection/>
    </xf>
    <xf numFmtId="4" fontId="2" fillId="18" borderId="33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3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19" applyNumberFormat="1" applyFont="1" applyAlignment="1">
      <alignment/>
    </xf>
    <xf numFmtId="0" fontId="23" fillId="0" borderId="0" xfId="0" applyFont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千位分隔[0]_64FD729675C24920AC5F22807497067C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千位分隔[0]_4541A61B324A417B98D666F4020F19BD" xfId="47"/>
    <cellStyle name="常规_67C4AD7503B94D0296F487A69F8CDE79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4541A61B324A417B98D666F4020F19BD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11B00E381C0746B1A443A97890317F88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64FD729675C24920AC5F22807497067C" xfId="71"/>
    <cellStyle name="千位分隔[0]_11B00E381C0746B1A443A97890317F8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SheetLayoutView="100" workbookViewId="0" topLeftCell="A1">
      <selection activeCell="B5" sqref="B5:B6"/>
    </sheetView>
  </sheetViews>
  <sheetFormatPr defaultColWidth="6.875" defaultRowHeight="14.25"/>
  <cols>
    <col min="1" max="1" width="31.50390625" style="0" customWidth="1"/>
    <col min="2" max="2" width="22.125" style="0" customWidth="1"/>
    <col min="3" max="3" width="31.50390625" style="0" customWidth="1"/>
    <col min="4" max="4" width="22.125" style="0" customWidth="1"/>
  </cols>
  <sheetData>
    <row r="1" spans="1:4" ht="37.5" customHeight="1">
      <c r="A1" s="215" t="s">
        <v>0</v>
      </c>
      <c r="B1" s="215"/>
      <c r="C1" s="215"/>
      <c r="D1" s="215"/>
    </row>
    <row r="2" spans="1:4" ht="17.25" customHeight="1">
      <c r="A2" s="216"/>
      <c r="B2" s="217"/>
      <c r="C2" s="218"/>
      <c r="D2" s="219" t="s">
        <v>1</v>
      </c>
    </row>
    <row r="3" spans="1:12" ht="30" customHeight="1">
      <c r="A3" s="220" t="s">
        <v>2</v>
      </c>
      <c r="B3" s="220"/>
      <c r="C3" s="220" t="s">
        <v>3</v>
      </c>
      <c r="D3" s="220"/>
      <c r="E3" s="221"/>
      <c r="F3" s="221"/>
      <c r="G3" s="221"/>
      <c r="H3" s="221"/>
      <c r="I3" s="221"/>
      <c r="J3" s="221"/>
      <c r="K3" s="221"/>
      <c r="L3" s="221"/>
    </row>
    <row r="4" spans="1:12" ht="30" customHeight="1">
      <c r="A4" s="220" t="s">
        <v>4</v>
      </c>
      <c r="B4" s="222" t="s">
        <v>5</v>
      </c>
      <c r="C4" s="220" t="s">
        <v>4</v>
      </c>
      <c r="D4" s="222" t="s">
        <v>5</v>
      </c>
      <c r="E4" s="223"/>
      <c r="F4" s="223"/>
      <c r="G4" s="223"/>
      <c r="H4" s="223"/>
      <c r="I4" s="223"/>
      <c r="J4" s="223"/>
      <c r="K4" s="223"/>
      <c r="L4" s="223"/>
    </row>
    <row r="5" spans="1:12" ht="25.5" customHeight="1">
      <c r="A5" s="224" t="s">
        <v>6</v>
      </c>
      <c r="B5" s="153">
        <v>676.29</v>
      </c>
      <c r="C5" s="225" t="s">
        <v>7</v>
      </c>
      <c r="D5" s="141">
        <v>646.29</v>
      </c>
      <c r="E5" s="226"/>
      <c r="F5" s="223"/>
      <c r="G5" s="223"/>
      <c r="H5" s="223"/>
      <c r="I5" s="223"/>
      <c r="J5" s="223"/>
      <c r="K5" s="223"/>
      <c r="L5" s="223"/>
    </row>
    <row r="6" spans="1:12" ht="25.5" customHeight="1">
      <c r="A6" s="224" t="s">
        <v>8</v>
      </c>
      <c r="B6" s="156">
        <v>676.29</v>
      </c>
      <c r="C6" s="225" t="s">
        <v>9</v>
      </c>
      <c r="D6" s="227">
        <v>567.57</v>
      </c>
      <c r="E6" s="226"/>
      <c r="F6" s="223"/>
      <c r="G6" s="223"/>
      <c r="H6" s="223"/>
      <c r="I6" s="223"/>
      <c r="J6" s="223"/>
      <c r="K6" s="223"/>
      <c r="L6" s="223"/>
    </row>
    <row r="7" spans="1:12" ht="25.5" customHeight="1">
      <c r="A7" s="224" t="s">
        <v>10</v>
      </c>
      <c r="B7" s="156"/>
      <c r="C7" s="225" t="s">
        <v>11</v>
      </c>
      <c r="D7" s="141">
        <v>19.2</v>
      </c>
      <c r="E7" s="226"/>
      <c r="F7" s="226"/>
      <c r="G7" s="226"/>
      <c r="H7" s="223"/>
      <c r="I7" s="223"/>
      <c r="J7" s="223"/>
      <c r="K7" s="223"/>
      <c r="L7" s="223"/>
    </row>
    <row r="8" spans="1:12" ht="25.5" customHeight="1">
      <c r="A8" s="224" t="s">
        <v>12</v>
      </c>
      <c r="B8" s="156"/>
      <c r="C8" s="225" t="s">
        <v>13</v>
      </c>
      <c r="D8" s="227">
        <v>59.52</v>
      </c>
      <c r="E8" s="226"/>
      <c r="F8" s="223"/>
      <c r="G8" s="226"/>
      <c r="H8" s="223"/>
      <c r="I8" s="223"/>
      <c r="J8" s="223"/>
      <c r="K8" s="223"/>
      <c r="L8" s="223"/>
    </row>
    <row r="9" spans="1:12" ht="25.5" customHeight="1">
      <c r="A9" s="224" t="s">
        <v>14</v>
      </c>
      <c r="B9" s="141"/>
      <c r="C9" s="225" t="s">
        <v>15</v>
      </c>
      <c r="D9" s="156">
        <v>30</v>
      </c>
      <c r="E9" s="226"/>
      <c r="F9" s="226"/>
      <c r="G9" s="226"/>
      <c r="H9" s="226"/>
      <c r="I9" s="223"/>
      <c r="J9" s="223"/>
      <c r="K9" s="223"/>
      <c r="L9" s="223"/>
    </row>
    <row r="10" spans="1:12" ht="25.5" customHeight="1">
      <c r="A10" s="224" t="s">
        <v>16</v>
      </c>
      <c r="B10" s="227"/>
      <c r="C10" s="225" t="s">
        <v>17</v>
      </c>
      <c r="D10" s="141">
        <v>30</v>
      </c>
      <c r="E10" s="226"/>
      <c r="F10" s="223"/>
      <c r="G10" s="226"/>
      <c r="H10" s="226"/>
      <c r="I10" s="226"/>
      <c r="J10" s="223"/>
      <c r="K10" s="223"/>
      <c r="L10" s="223"/>
    </row>
    <row r="11" spans="1:12" ht="25.5" customHeight="1">
      <c r="A11" s="228" t="s">
        <v>18</v>
      </c>
      <c r="B11" s="156"/>
      <c r="C11" s="225" t="s">
        <v>19</v>
      </c>
      <c r="D11" s="227"/>
      <c r="E11" s="226"/>
      <c r="F11" s="223"/>
      <c r="G11" s="223"/>
      <c r="H11" s="223"/>
      <c r="I11" s="226"/>
      <c r="J11" s="226"/>
      <c r="K11" s="226"/>
      <c r="L11" s="223"/>
    </row>
    <row r="12" spans="1:12" ht="25.5" customHeight="1">
      <c r="A12" s="228" t="s">
        <v>20</v>
      </c>
      <c r="B12" s="156"/>
      <c r="C12" s="225" t="s">
        <v>21</v>
      </c>
      <c r="D12" s="156"/>
      <c r="E12" s="226"/>
      <c r="F12" s="223"/>
      <c r="G12" s="226"/>
      <c r="H12" s="223"/>
      <c r="I12" s="223"/>
      <c r="J12" s="226"/>
      <c r="K12" s="226"/>
      <c r="L12" s="226"/>
    </row>
    <row r="13" spans="1:12" ht="25.5" customHeight="1">
      <c r="A13" s="224" t="s">
        <v>22</v>
      </c>
      <c r="B13" s="141"/>
      <c r="C13" s="229" t="s">
        <v>23</v>
      </c>
      <c r="D13" s="156"/>
      <c r="E13" s="226"/>
      <c r="F13" s="226"/>
      <c r="G13" s="223"/>
      <c r="H13" s="223"/>
      <c r="I13" s="223"/>
      <c r="J13" s="223"/>
      <c r="K13" s="226"/>
      <c r="L13" s="223"/>
    </row>
    <row r="14" spans="1:12" ht="25.5" customHeight="1">
      <c r="A14" s="228" t="s">
        <v>24</v>
      </c>
      <c r="B14" s="230"/>
      <c r="C14" s="231" t="s">
        <v>25</v>
      </c>
      <c r="D14" s="156"/>
      <c r="E14" s="226"/>
      <c r="F14" s="223"/>
      <c r="G14" s="223"/>
      <c r="H14" s="223"/>
      <c r="I14" s="223"/>
      <c r="J14" s="223"/>
      <c r="K14" s="226"/>
      <c r="L14" s="226"/>
    </row>
    <row r="15" spans="1:12" ht="25.5" customHeight="1">
      <c r="A15" s="232"/>
      <c r="B15" s="233"/>
      <c r="C15" s="231" t="s">
        <v>26</v>
      </c>
      <c r="D15" s="156"/>
      <c r="E15" s="226"/>
      <c r="F15" s="226"/>
      <c r="G15" s="226"/>
      <c r="H15" s="223"/>
      <c r="I15" s="223"/>
      <c r="J15" s="223"/>
      <c r="K15" s="223"/>
      <c r="L15" s="223"/>
    </row>
    <row r="16" spans="1:12" ht="25.5" customHeight="1">
      <c r="A16" s="232"/>
      <c r="B16" s="234"/>
      <c r="C16" s="231" t="s">
        <v>27</v>
      </c>
      <c r="D16" s="156"/>
      <c r="E16" s="226"/>
      <c r="F16" s="226"/>
      <c r="G16" s="226"/>
      <c r="H16" s="226"/>
      <c r="I16" s="226"/>
      <c r="J16" s="223"/>
      <c r="K16" s="223"/>
      <c r="L16" s="226"/>
    </row>
    <row r="17" spans="1:12" ht="25.5" customHeight="1">
      <c r="A17" s="232"/>
      <c r="B17" s="234"/>
      <c r="C17" s="235" t="s">
        <v>28</v>
      </c>
      <c r="D17" s="156"/>
      <c r="E17" s="226"/>
      <c r="F17" s="226"/>
      <c r="G17" s="226"/>
      <c r="H17" s="226"/>
      <c r="I17" s="226"/>
      <c r="J17" s="223"/>
      <c r="K17" s="223"/>
      <c r="L17" s="226"/>
    </row>
    <row r="18" spans="1:12" ht="25.5" customHeight="1">
      <c r="A18" s="232"/>
      <c r="B18" s="234"/>
      <c r="C18" s="236" t="s">
        <v>29</v>
      </c>
      <c r="D18" s="156"/>
      <c r="E18" s="226"/>
      <c r="F18" s="226"/>
      <c r="G18" s="226"/>
      <c r="H18" s="226"/>
      <c r="I18" s="226"/>
      <c r="J18" s="223"/>
      <c r="K18" s="223"/>
      <c r="L18" s="223"/>
    </row>
    <row r="19" spans="1:12" ht="25.5" customHeight="1">
      <c r="A19" s="232"/>
      <c r="B19" s="234"/>
      <c r="C19" s="236" t="s">
        <v>30</v>
      </c>
      <c r="D19" s="237"/>
      <c r="E19" s="226"/>
      <c r="F19" s="226"/>
      <c r="G19" s="226"/>
      <c r="H19" s="226"/>
      <c r="I19" s="226"/>
      <c r="J19" s="223"/>
      <c r="K19" s="223"/>
      <c r="L19" s="223"/>
    </row>
    <row r="20" spans="1:12" ht="25.5" customHeight="1">
      <c r="A20" s="232"/>
      <c r="B20" s="238"/>
      <c r="C20" s="236" t="s">
        <v>31</v>
      </c>
      <c r="D20" s="156"/>
      <c r="E20" s="226"/>
      <c r="F20" s="226"/>
      <c r="G20" s="226"/>
      <c r="H20" s="226"/>
      <c r="I20" s="223"/>
      <c r="J20" s="223"/>
      <c r="K20" s="223"/>
      <c r="L20" s="223"/>
    </row>
    <row r="21" spans="1:12" ht="25.5" customHeight="1">
      <c r="A21" s="224"/>
      <c r="B21" s="156"/>
      <c r="D21" s="141"/>
      <c r="E21" s="226"/>
      <c r="F21" s="226"/>
      <c r="G21" s="226"/>
      <c r="H21" s="226"/>
      <c r="I21" s="223"/>
      <c r="J21" s="223"/>
      <c r="K21" s="223"/>
      <c r="L21" s="223"/>
    </row>
    <row r="22" spans="1:12" ht="25.5" customHeight="1">
      <c r="A22" s="239" t="s">
        <v>32</v>
      </c>
      <c r="B22" s="141">
        <v>676.29</v>
      </c>
      <c r="C22" s="240" t="s">
        <v>33</v>
      </c>
      <c r="D22" s="227">
        <v>676.29</v>
      </c>
      <c r="E22" s="226"/>
      <c r="F22" s="226"/>
      <c r="G22" s="226"/>
      <c r="H22" s="226"/>
      <c r="I22" s="223"/>
      <c r="J22" s="223"/>
      <c r="K22" s="223"/>
      <c r="L22" s="223"/>
    </row>
    <row r="23" spans="1:12" ht="25.5" customHeight="1">
      <c r="A23" s="224" t="s">
        <v>34</v>
      </c>
      <c r="B23" s="227"/>
      <c r="C23" s="225" t="s">
        <v>35</v>
      </c>
      <c r="D23" s="156"/>
      <c r="E23" s="226"/>
      <c r="F23" s="226"/>
      <c r="G23" s="226"/>
      <c r="H23" s="223"/>
      <c r="I23" s="223"/>
      <c r="J23" s="223"/>
      <c r="K23" s="223"/>
      <c r="L23" s="223"/>
    </row>
    <row r="24" spans="1:12" ht="25.5" customHeight="1">
      <c r="A24" s="224" t="s">
        <v>36</v>
      </c>
      <c r="B24" s="156"/>
      <c r="C24" s="225" t="s">
        <v>37</v>
      </c>
      <c r="D24" s="156"/>
      <c r="E24" s="226"/>
      <c r="F24" s="226"/>
      <c r="G24" s="226"/>
      <c r="H24" s="223"/>
      <c r="I24" s="223"/>
      <c r="J24" s="223"/>
      <c r="K24" s="223"/>
      <c r="L24" s="223"/>
    </row>
    <row r="25" spans="1:12" ht="25.5" customHeight="1">
      <c r="A25" s="241" t="s">
        <v>38</v>
      </c>
      <c r="B25" s="141">
        <v>676.29</v>
      </c>
      <c r="C25" s="240" t="s">
        <v>39</v>
      </c>
      <c r="D25" s="141">
        <v>676.29</v>
      </c>
      <c r="E25" s="226"/>
      <c r="F25" s="223"/>
      <c r="G25" s="223"/>
      <c r="H25" s="223"/>
      <c r="I25" s="223"/>
      <c r="J25" s="223"/>
      <c r="K25" s="223"/>
      <c r="L25" s="223"/>
    </row>
    <row r="26" spans="1:3" ht="12" customHeight="1">
      <c r="A26" s="242"/>
      <c r="B26" s="243"/>
      <c r="C26" s="244"/>
    </row>
    <row r="27" spans="1:3" ht="12" customHeight="1">
      <c r="A27" s="242"/>
      <c r="B27" s="243"/>
      <c r="C27" s="244"/>
    </row>
    <row r="28" spans="1:3" ht="12" customHeight="1">
      <c r="A28" s="242"/>
      <c r="B28" s="243"/>
      <c r="C28" s="244"/>
    </row>
    <row r="29" spans="1:3" ht="12" customHeight="1">
      <c r="A29" s="242"/>
      <c r="B29" s="243"/>
      <c r="C29" s="244"/>
    </row>
    <row r="30" spans="1:3" ht="12" customHeight="1">
      <c r="A30" s="242"/>
      <c r="B30" s="243"/>
      <c r="C30" s="244"/>
    </row>
    <row r="31" spans="1:3" ht="12" customHeight="1">
      <c r="A31" s="242"/>
      <c r="B31" s="243"/>
      <c r="C31" s="244"/>
    </row>
    <row r="32" spans="1:3" ht="12" customHeight="1">
      <c r="A32" s="242"/>
      <c r="B32" s="243"/>
      <c r="C32" s="244"/>
    </row>
    <row r="33" spans="1:3" ht="12" customHeight="1">
      <c r="A33" s="242"/>
      <c r="B33" s="243"/>
      <c r="C33" s="244"/>
    </row>
    <row r="34" spans="1:3" ht="12" customHeight="1">
      <c r="A34" s="242"/>
      <c r="B34" s="243"/>
      <c r="C34" s="244"/>
    </row>
    <row r="35" spans="1:3" ht="12" customHeight="1">
      <c r="A35" s="242"/>
      <c r="B35" s="243"/>
      <c r="C35" s="244"/>
    </row>
    <row r="36" spans="1:3" ht="12" customHeight="1">
      <c r="A36" s="242"/>
      <c r="B36" s="243"/>
      <c r="C36" s="244"/>
    </row>
    <row r="37" spans="1:3" ht="12" customHeight="1">
      <c r="A37" s="242"/>
      <c r="B37" s="243"/>
      <c r="C37" s="244"/>
    </row>
    <row r="38" spans="1:3" ht="12" customHeight="1">
      <c r="A38" s="242"/>
      <c r="B38" s="243"/>
      <c r="C38" s="244"/>
    </row>
    <row r="39" spans="1:3" ht="12" customHeight="1">
      <c r="A39" s="242"/>
      <c r="B39" s="243"/>
      <c r="C39" s="244"/>
    </row>
    <row r="40" spans="1:3" ht="12" customHeight="1">
      <c r="A40" s="242"/>
      <c r="B40" s="243"/>
      <c r="C40" s="244"/>
    </row>
    <row r="41" spans="1:3" ht="12" customHeight="1">
      <c r="A41" s="242"/>
      <c r="B41" s="243"/>
      <c r="C41" s="244"/>
    </row>
    <row r="42" spans="1:3" ht="12" customHeight="1">
      <c r="A42" s="242"/>
      <c r="B42" s="243"/>
      <c r="C42" s="244"/>
    </row>
    <row r="43" spans="1:3" ht="12" customHeight="1">
      <c r="A43" s="242"/>
      <c r="B43" s="243"/>
      <c r="C43" s="244"/>
    </row>
    <row r="44" spans="1:3" ht="12" customHeight="1">
      <c r="A44" s="242"/>
      <c r="B44" s="243"/>
      <c r="C44" s="244"/>
    </row>
    <row r="45" spans="1:3" ht="12" customHeight="1">
      <c r="A45" s="242"/>
      <c r="B45" s="243"/>
      <c r="C45" s="244"/>
    </row>
    <row r="46" spans="1:3" ht="12" customHeight="1">
      <c r="A46" s="242"/>
      <c r="B46" s="243"/>
      <c r="C46" s="244"/>
    </row>
    <row r="47" spans="1:3" ht="12" customHeight="1">
      <c r="A47" s="242"/>
      <c r="B47" s="243"/>
      <c r="C47" s="244"/>
    </row>
    <row r="48" spans="1:3" ht="12" customHeight="1">
      <c r="A48" s="242"/>
      <c r="B48" s="243"/>
      <c r="C48" s="244"/>
    </row>
    <row r="49" spans="1:3" ht="12" customHeight="1">
      <c r="A49" s="242"/>
      <c r="B49" s="243"/>
      <c r="C49" s="244"/>
    </row>
    <row r="50" spans="1:3" ht="12" customHeight="1">
      <c r="A50" s="242"/>
      <c r="B50" s="243"/>
      <c r="C50" s="244"/>
    </row>
    <row r="51" spans="1:3" ht="12" customHeight="1">
      <c r="A51" s="242"/>
      <c r="B51" s="243"/>
      <c r="C51" s="244"/>
    </row>
    <row r="52" spans="1:3" ht="12" customHeight="1">
      <c r="A52" s="242"/>
      <c r="B52" s="243"/>
      <c r="C52" s="244"/>
    </row>
    <row r="53" spans="1:3" ht="12" customHeight="1">
      <c r="A53" s="242"/>
      <c r="B53" s="243"/>
      <c r="C53" s="244"/>
    </row>
    <row r="54" spans="1:3" ht="12" customHeight="1">
      <c r="A54" s="242"/>
      <c r="B54" s="243"/>
      <c r="C54" s="244"/>
    </row>
    <row r="55" spans="1:3" ht="12" customHeight="1">
      <c r="A55" s="242"/>
      <c r="B55" s="243"/>
      <c r="C55" s="244"/>
    </row>
    <row r="56" spans="1:3" ht="12" customHeight="1">
      <c r="A56" s="242"/>
      <c r="B56" s="243"/>
      <c r="C56" s="244"/>
    </row>
    <row r="57" spans="1:3" ht="12" customHeight="1">
      <c r="A57" s="242"/>
      <c r="B57" s="243"/>
      <c r="C57" s="244"/>
    </row>
    <row r="58" spans="1:3" ht="12" customHeight="1">
      <c r="A58" s="242"/>
      <c r="B58" s="243"/>
      <c r="C58" s="244"/>
    </row>
    <row r="59" spans="1:3" ht="12" customHeight="1">
      <c r="A59" s="242"/>
      <c r="B59" s="243"/>
      <c r="C59" s="244"/>
    </row>
    <row r="60" spans="1:3" ht="12" customHeight="1">
      <c r="A60" s="242"/>
      <c r="B60" s="243"/>
      <c r="C60" s="244"/>
    </row>
    <row r="61" spans="1:3" ht="12" customHeight="1">
      <c r="A61" s="242"/>
      <c r="B61" s="243"/>
      <c r="C61" s="244"/>
    </row>
    <row r="62" spans="1:3" ht="12" customHeight="1">
      <c r="A62" s="242"/>
      <c r="B62" s="243"/>
      <c r="C62" s="244"/>
    </row>
    <row r="63" spans="1:3" ht="12" customHeight="1">
      <c r="A63" s="242"/>
      <c r="B63" s="243"/>
      <c r="C63" s="244"/>
    </row>
    <row r="64" spans="1:3" ht="12" customHeight="1">
      <c r="A64" s="242"/>
      <c r="B64" s="243"/>
      <c r="C64" s="244"/>
    </row>
    <row r="65" spans="1:3" ht="12" customHeight="1">
      <c r="A65" s="242"/>
      <c r="B65" s="243"/>
      <c r="C65" s="244"/>
    </row>
    <row r="66" spans="1:3" ht="12" customHeight="1">
      <c r="A66" s="242"/>
      <c r="B66" s="243"/>
      <c r="C66" s="244"/>
    </row>
    <row r="67" spans="1:3" ht="12" customHeight="1">
      <c r="A67" s="242"/>
      <c r="B67" s="243"/>
      <c r="C67" s="244"/>
    </row>
  </sheetData>
  <sheetProtection/>
  <mergeCells count="3">
    <mergeCell ref="A1:D1"/>
    <mergeCell ref="A3:B3"/>
    <mergeCell ref="C3:D3"/>
  </mergeCells>
  <printOptions horizontalCentered="1"/>
  <pageMargins left="0.35" right="0.35" top="0.59" bottom="0.98" header="0.51" footer="0.51"/>
  <pageSetup fitToHeight="1" fitToWidth="1" orientation="portrait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J7" sqref="J7"/>
    </sheetView>
  </sheetViews>
  <sheetFormatPr defaultColWidth="9.00390625" defaultRowHeight="14.25"/>
  <cols>
    <col min="1" max="5" width="16.75390625" style="0" customWidth="1"/>
  </cols>
  <sheetData>
    <row r="1" spans="1:5" ht="25.5">
      <c r="A1" s="56" t="s">
        <v>182</v>
      </c>
      <c r="B1" s="56"/>
      <c r="C1" s="56"/>
      <c r="D1" s="56"/>
      <c r="E1" s="56"/>
    </row>
    <row r="2" ht="14.25">
      <c r="E2" s="57" t="s">
        <v>74</v>
      </c>
    </row>
    <row r="4" spans="1:5" ht="30.75" customHeight="1">
      <c r="A4" s="58" t="s">
        <v>41</v>
      </c>
      <c r="B4" s="58" t="s">
        <v>183</v>
      </c>
      <c r="C4" s="58" t="s">
        <v>112</v>
      </c>
      <c r="D4" s="58" t="s">
        <v>106</v>
      </c>
      <c r="E4" s="58" t="s">
        <v>107</v>
      </c>
    </row>
    <row r="5" spans="1:5" ht="35.25" customHeight="1">
      <c r="A5" s="59"/>
      <c r="B5" s="60"/>
      <c r="C5" s="61"/>
      <c r="D5" s="61"/>
      <c r="E5" s="61"/>
    </row>
    <row r="6" spans="1:5" ht="35.25" customHeight="1">
      <c r="A6" s="59"/>
      <c r="B6" s="62"/>
      <c r="C6" s="61"/>
      <c r="D6" s="61"/>
      <c r="E6" s="61"/>
    </row>
    <row r="7" spans="1:5" ht="35.25" customHeight="1">
      <c r="A7" s="59"/>
      <c r="B7" s="62"/>
      <c r="C7" s="61"/>
      <c r="D7" s="61"/>
      <c r="E7" s="61"/>
    </row>
    <row r="9" spans="1:2" ht="14.25">
      <c r="A9" s="63" t="s">
        <v>184</v>
      </c>
      <c r="B9" s="64"/>
    </row>
  </sheetData>
  <sheetProtection/>
  <mergeCells count="1">
    <mergeCell ref="A1:E1"/>
  </mergeCells>
  <printOptions/>
  <pageMargins left="0.75" right="0.75" top="1" bottom="1" header="0.5" footer="0.5"/>
  <pageSetup fitToHeight="1" fitToWidth="1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12"/>
  <sheetViews>
    <sheetView zoomScaleSheetLayoutView="100" workbookViewId="0" topLeftCell="E2">
      <selection activeCell="N19" sqref="N19"/>
    </sheetView>
  </sheetViews>
  <sheetFormatPr defaultColWidth="8.00390625" defaultRowHeight="12.75" customHeight="1"/>
  <cols>
    <col min="1" max="1" width="11.25390625" style="12" customWidth="1"/>
    <col min="2" max="2" width="14.875" style="12" customWidth="1"/>
    <col min="3" max="3" width="15.50390625" style="12" customWidth="1"/>
    <col min="4" max="4" width="18.625" style="12" customWidth="1"/>
    <col min="5" max="5" width="17.375" style="12" customWidth="1"/>
    <col min="6" max="6" width="14.875" style="12" customWidth="1"/>
    <col min="7" max="7" width="11.625" style="12" customWidth="1"/>
    <col min="8" max="255" width="8.00390625" style="12" customWidth="1"/>
    <col min="256" max="256" width="8.00390625" style="13" customWidth="1"/>
  </cols>
  <sheetData>
    <row r="1" spans="1:254" s="12" customFormat="1" ht="21" customHeight="1">
      <c r="A1" s="1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Q1" s="46"/>
      <c r="R1" s="46"/>
      <c r="S1" s="25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</row>
    <row r="2" spans="1:254" s="12" customFormat="1" ht="21" customHeight="1">
      <c r="A2" s="39" t="s">
        <v>185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spans="1:254" s="12" customFormat="1" ht="21" customHeight="1">
      <c r="A3" s="49" t="s">
        <v>175</v>
      </c>
      <c r="B3" s="49"/>
      <c r="C3" s="49"/>
      <c r="D3" s="49"/>
      <c r="E3" s="49"/>
      <c r="F3" s="49"/>
      <c r="G3" s="49"/>
      <c r="H3" s="49"/>
      <c r="I3" s="49"/>
      <c r="J3" s="38"/>
      <c r="K3" s="38"/>
      <c r="L3" s="38"/>
      <c r="M3" s="38"/>
      <c r="N3" s="38"/>
      <c r="O3" s="38"/>
      <c r="Q3" s="46"/>
      <c r="R3" s="46"/>
      <c r="S3" s="47" t="s">
        <v>1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spans="1:254" s="12" customFormat="1" ht="21" customHeight="1">
      <c r="A4" s="50" t="s">
        <v>41</v>
      </c>
      <c r="B4" s="50"/>
      <c r="C4" s="50"/>
      <c r="D4" s="50"/>
      <c r="E4" s="50" t="s">
        <v>105</v>
      </c>
      <c r="F4" s="50" t="s">
        <v>106</v>
      </c>
      <c r="G4" s="50"/>
      <c r="H4" s="50"/>
      <c r="I4" s="50"/>
      <c r="J4" s="50" t="s">
        <v>107</v>
      </c>
      <c r="K4" s="50"/>
      <c r="L4" s="50"/>
      <c r="M4" s="50"/>
      <c r="N4" s="50"/>
      <c r="O4" s="50"/>
      <c r="P4" s="50"/>
      <c r="Q4" s="50"/>
      <c r="R4" s="50"/>
      <c r="S4" s="50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s="12" customFormat="1" ht="28.5" customHeight="1">
      <c r="A5" s="50" t="s">
        <v>54</v>
      </c>
      <c r="B5" s="50" t="s">
        <v>55</v>
      </c>
      <c r="C5" s="50" t="s">
        <v>56</v>
      </c>
      <c r="D5" s="51" t="s">
        <v>72</v>
      </c>
      <c r="E5" s="50"/>
      <c r="F5" s="50" t="s">
        <v>57</v>
      </c>
      <c r="G5" s="50" t="s">
        <v>111</v>
      </c>
      <c r="H5" s="50" t="s">
        <v>120</v>
      </c>
      <c r="I5" s="50" t="s">
        <v>186</v>
      </c>
      <c r="J5" s="50" t="s">
        <v>57</v>
      </c>
      <c r="K5" s="52" t="s">
        <v>164</v>
      </c>
      <c r="L5" s="52" t="s">
        <v>186</v>
      </c>
      <c r="M5" s="52" t="s">
        <v>187</v>
      </c>
      <c r="N5" s="52" t="s">
        <v>188</v>
      </c>
      <c r="O5" s="52" t="s">
        <v>189</v>
      </c>
      <c r="P5" s="52" t="s">
        <v>190</v>
      </c>
      <c r="Q5" s="52" t="s">
        <v>191</v>
      </c>
      <c r="R5" s="52" t="s">
        <v>192</v>
      </c>
      <c r="S5" s="52" t="s">
        <v>193</v>
      </c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</row>
    <row r="6" spans="1:254" s="12" customFormat="1" ht="21" customHeight="1">
      <c r="A6" s="50"/>
      <c r="B6" s="50"/>
      <c r="C6" s="50"/>
      <c r="D6" s="51"/>
      <c r="E6" s="50"/>
      <c r="F6" s="50"/>
      <c r="G6" s="50"/>
      <c r="H6" s="50"/>
      <c r="I6" s="50"/>
      <c r="J6" s="50"/>
      <c r="K6" s="52"/>
      <c r="L6" s="52"/>
      <c r="M6" s="52"/>
      <c r="N6" s="52"/>
      <c r="O6" s="52"/>
      <c r="P6" s="52"/>
      <c r="Q6" s="52"/>
      <c r="R6" s="52"/>
      <c r="S6" s="52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4" s="12" customFormat="1" ht="21" customHeight="1">
      <c r="A7" s="22"/>
      <c r="B7" s="22" t="s">
        <v>194</v>
      </c>
      <c r="C7" s="22" t="s">
        <v>194</v>
      </c>
      <c r="D7" s="52" t="s">
        <v>57</v>
      </c>
      <c r="E7" s="53">
        <f>SUM(E8:E11)</f>
        <v>676.2900000000001</v>
      </c>
      <c r="F7" s="53">
        <f>SUM(F8:F11)</f>
        <v>646.2900000000001</v>
      </c>
      <c r="G7" s="53"/>
      <c r="H7" s="53"/>
      <c r="I7" s="53"/>
      <c r="J7" s="53">
        <f>SUM(J8:J11)</f>
        <v>30</v>
      </c>
      <c r="K7" s="53"/>
      <c r="L7" s="53"/>
      <c r="M7" s="53"/>
      <c r="N7" s="53"/>
      <c r="O7" s="53"/>
      <c r="P7" s="53"/>
      <c r="Q7" s="53"/>
      <c r="R7" s="53"/>
      <c r="S7" s="53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</row>
    <row r="8" spans="1:254" s="12" customFormat="1" ht="21" customHeight="1">
      <c r="A8" s="22" t="s">
        <v>62</v>
      </c>
      <c r="B8" s="22" t="s">
        <v>63</v>
      </c>
      <c r="C8" s="22" t="s">
        <v>63</v>
      </c>
      <c r="D8" s="22" t="s">
        <v>64</v>
      </c>
      <c r="E8" s="53">
        <f>F8+J8</f>
        <v>646.2900000000001</v>
      </c>
      <c r="F8" s="53">
        <f>SUM(G8:I8)</f>
        <v>646.2900000000001</v>
      </c>
      <c r="G8" s="53">
        <v>567.57</v>
      </c>
      <c r="H8" s="53">
        <v>19.2</v>
      </c>
      <c r="I8" s="53">
        <v>59.52</v>
      </c>
      <c r="J8" s="53">
        <f>SUM(K8:S8)</f>
        <v>0</v>
      </c>
      <c r="K8" s="53"/>
      <c r="L8" s="53"/>
      <c r="M8" s="53"/>
      <c r="N8" s="53"/>
      <c r="O8" s="53"/>
      <c r="P8" s="53"/>
      <c r="Q8" s="53"/>
      <c r="R8" s="53"/>
      <c r="S8" s="53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254" s="12" customFormat="1" ht="21" customHeight="1">
      <c r="A9" s="22">
        <v>208</v>
      </c>
      <c r="B9" s="22" t="s">
        <v>63</v>
      </c>
      <c r="C9" s="22" t="s">
        <v>65</v>
      </c>
      <c r="D9" s="22" t="s">
        <v>66</v>
      </c>
      <c r="E9" s="53">
        <f>F9+J9</f>
        <v>5</v>
      </c>
      <c r="F9" s="53">
        <f>SUM(G9:I9)</f>
        <v>0</v>
      </c>
      <c r="G9" s="54"/>
      <c r="H9" s="54"/>
      <c r="I9" s="54"/>
      <c r="J9" s="53">
        <f>SUM(K9:S9)</f>
        <v>5</v>
      </c>
      <c r="K9" s="54">
        <v>5</v>
      </c>
      <c r="L9" s="54"/>
      <c r="M9" s="54"/>
      <c r="N9" s="54"/>
      <c r="O9" s="54"/>
      <c r="P9" s="54"/>
      <c r="Q9" s="54"/>
      <c r="R9" s="54"/>
      <c r="S9" s="54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s="12" customFormat="1" ht="21" customHeight="1">
      <c r="A10" s="22" t="s">
        <v>62</v>
      </c>
      <c r="B10" s="22" t="s">
        <v>63</v>
      </c>
      <c r="C10" s="22" t="s">
        <v>67</v>
      </c>
      <c r="D10" s="22" t="s">
        <v>68</v>
      </c>
      <c r="E10" s="53">
        <f>F10+J10</f>
        <v>15</v>
      </c>
      <c r="F10" s="53">
        <f>SUM(G10:I10)</f>
        <v>0</v>
      </c>
      <c r="G10" s="54"/>
      <c r="H10" s="54"/>
      <c r="I10" s="54"/>
      <c r="J10" s="53">
        <f>SUM(K10:S10)</f>
        <v>15</v>
      </c>
      <c r="K10" s="54">
        <v>15</v>
      </c>
      <c r="L10" s="54"/>
      <c r="M10" s="54"/>
      <c r="N10" s="54"/>
      <c r="O10" s="54"/>
      <c r="P10" s="54"/>
      <c r="Q10" s="54"/>
      <c r="R10" s="54"/>
      <c r="S10" s="54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54" s="12" customFormat="1" ht="21" customHeight="1">
      <c r="A11" s="22" t="s">
        <v>62</v>
      </c>
      <c r="B11" s="22" t="s">
        <v>63</v>
      </c>
      <c r="C11" s="22" t="s">
        <v>69</v>
      </c>
      <c r="D11" s="22" t="s">
        <v>70</v>
      </c>
      <c r="E11" s="53">
        <f>F11+J11</f>
        <v>10</v>
      </c>
      <c r="F11" s="53">
        <f>SUM(G11:I11)</f>
        <v>0</v>
      </c>
      <c r="G11" s="54"/>
      <c r="H11" s="54"/>
      <c r="I11" s="54"/>
      <c r="J11" s="53">
        <f>SUM(K11:S11)</f>
        <v>10</v>
      </c>
      <c r="K11" s="54">
        <v>10</v>
      </c>
      <c r="L11" s="54"/>
      <c r="M11" s="54"/>
      <c r="N11" s="54"/>
      <c r="O11" s="54"/>
      <c r="P11" s="54"/>
      <c r="Q11" s="54"/>
      <c r="R11" s="54"/>
      <c r="S11" s="54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spans="3:11" s="12" customFormat="1" ht="15">
      <c r="C12" s="24"/>
      <c r="D12" s="24"/>
      <c r="E12" s="24"/>
      <c r="F12" s="24"/>
      <c r="G12" s="24"/>
      <c r="H12" s="24"/>
      <c r="I12" s="24"/>
      <c r="J12" s="24"/>
      <c r="K12" s="24"/>
    </row>
  </sheetData>
  <sheetProtection/>
  <mergeCells count="24">
    <mergeCell ref="A2:S2"/>
    <mergeCell ref="A3:I3"/>
    <mergeCell ref="A4:D4"/>
    <mergeCell ref="F4:I4"/>
    <mergeCell ref="J4:S4"/>
    <mergeCell ref="A5:A6"/>
    <mergeCell ref="B5:B6"/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5506944444444445" right="0.5118055555555555" top="1.023611111111111" bottom="1" header="0.5902777777777778" footer="0.5"/>
  <pageSetup horizontalDpi="600" verticalDpi="6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8" sqref="D8:D10"/>
    </sheetView>
  </sheetViews>
  <sheetFormatPr defaultColWidth="8.00390625" defaultRowHeight="12.75" customHeight="1"/>
  <cols>
    <col min="1" max="1" width="8.125" style="12" customWidth="1"/>
    <col min="2" max="2" width="8.50390625" style="12" customWidth="1"/>
    <col min="3" max="3" width="7.375" style="12" customWidth="1"/>
    <col min="4" max="4" width="23.25390625" style="12" customWidth="1"/>
    <col min="5" max="5" width="13.125" style="12" customWidth="1"/>
    <col min="6" max="17" width="11.125" style="12" customWidth="1"/>
    <col min="18" max="20" width="8.00390625" style="12" customWidth="1"/>
    <col min="21" max="16384" width="8.00390625" style="13" customWidth="1"/>
  </cols>
  <sheetData>
    <row r="1" spans="1:19" s="12" customFormat="1" ht="23.25" customHeight="1">
      <c r="A1" s="1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Q1" s="25"/>
      <c r="R1" s="46"/>
      <c r="S1" s="46"/>
    </row>
    <row r="2" spans="1:19" s="12" customFormat="1" ht="23.25" customHeight="1">
      <c r="A2" s="39" t="s">
        <v>195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6"/>
      <c r="S2" s="46"/>
    </row>
    <row r="3" spans="1:19" s="12" customFormat="1" ht="23.25" customHeight="1">
      <c r="A3" s="40" t="s">
        <v>175</v>
      </c>
      <c r="B3" s="40"/>
      <c r="C3" s="40"/>
      <c r="D3" s="40"/>
      <c r="E3" s="40"/>
      <c r="F3" s="40"/>
      <c r="G3" s="40"/>
      <c r="H3" s="40"/>
      <c r="I3" s="40"/>
      <c r="J3" s="38"/>
      <c r="K3" s="38"/>
      <c r="L3" s="38"/>
      <c r="M3" s="38"/>
      <c r="N3" s="38"/>
      <c r="O3" s="38"/>
      <c r="Q3" s="47" t="s">
        <v>1</v>
      </c>
      <c r="R3" s="46"/>
      <c r="S3" s="46"/>
    </row>
    <row r="4" spans="1:19" s="12" customFormat="1" ht="23.25" customHeight="1">
      <c r="A4" s="41" t="s">
        <v>41</v>
      </c>
      <c r="B4" s="41"/>
      <c r="C4" s="41"/>
      <c r="D4" s="41"/>
      <c r="E4" s="41" t="s">
        <v>105</v>
      </c>
      <c r="F4" s="41" t="s">
        <v>156</v>
      </c>
      <c r="G4" s="42" t="s">
        <v>158</v>
      </c>
      <c r="H4" s="41" t="s">
        <v>196</v>
      </c>
      <c r="I4" s="41" t="s">
        <v>197</v>
      </c>
      <c r="J4" s="41" t="s">
        <v>163</v>
      </c>
      <c r="K4" s="41" t="s">
        <v>198</v>
      </c>
      <c r="L4" s="41" t="s">
        <v>191</v>
      </c>
      <c r="M4" s="41" t="s">
        <v>199</v>
      </c>
      <c r="N4" s="41" t="s">
        <v>186</v>
      </c>
      <c r="O4" s="41" t="s">
        <v>192</v>
      </c>
      <c r="P4" s="41" t="s">
        <v>187</v>
      </c>
      <c r="Q4" s="41" t="s">
        <v>193</v>
      </c>
      <c r="R4" s="48"/>
      <c r="S4" s="48"/>
    </row>
    <row r="5" spans="1:19" s="12" customFormat="1" ht="15" customHeight="1">
      <c r="A5" s="41" t="s">
        <v>54</v>
      </c>
      <c r="B5" s="41" t="s">
        <v>55</v>
      </c>
      <c r="C5" s="41" t="s">
        <v>56</v>
      </c>
      <c r="D5" s="18" t="s">
        <v>72</v>
      </c>
      <c r="E5" s="41"/>
      <c r="F5" s="41"/>
      <c r="G5" s="42"/>
      <c r="H5" s="41"/>
      <c r="I5" s="41"/>
      <c r="J5" s="41"/>
      <c r="K5" s="41"/>
      <c r="L5" s="41"/>
      <c r="M5" s="41"/>
      <c r="N5" s="41"/>
      <c r="O5" s="41"/>
      <c r="P5" s="41"/>
      <c r="Q5" s="41"/>
      <c r="R5" s="48"/>
      <c r="S5" s="48"/>
    </row>
    <row r="6" spans="1:19" s="12" customFormat="1" ht="15" customHeight="1">
      <c r="A6" s="41"/>
      <c r="B6" s="41"/>
      <c r="C6" s="41"/>
      <c r="D6" s="18"/>
      <c r="E6" s="41"/>
      <c r="F6" s="41"/>
      <c r="G6" s="42"/>
      <c r="H6" s="41"/>
      <c r="I6" s="41"/>
      <c r="J6" s="41"/>
      <c r="K6" s="41"/>
      <c r="L6" s="41"/>
      <c r="M6" s="41"/>
      <c r="N6" s="41"/>
      <c r="O6" s="41"/>
      <c r="P6" s="41"/>
      <c r="Q6" s="41"/>
      <c r="R6" s="48"/>
      <c r="S6" s="48"/>
    </row>
    <row r="7" spans="1:19" s="12" customFormat="1" ht="34.5" customHeight="1">
      <c r="A7" s="22" t="s">
        <v>62</v>
      </c>
      <c r="B7" s="22" t="s">
        <v>63</v>
      </c>
      <c r="C7" s="22" t="s">
        <v>63</v>
      </c>
      <c r="D7" s="22" t="s">
        <v>64</v>
      </c>
      <c r="E7" s="43">
        <v>646.2900000000001</v>
      </c>
      <c r="F7" s="43">
        <v>567.57</v>
      </c>
      <c r="G7" s="43">
        <v>19.2</v>
      </c>
      <c r="H7" s="43"/>
      <c r="I7" s="43"/>
      <c r="J7" s="43"/>
      <c r="K7" s="43"/>
      <c r="L7" s="43"/>
      <c r="M7" s="43"/>
      <c r="N7" s="43">
        <v>59.52</v>
      </c>
      <c r="O7" s="21"/>
      <c r="P7" s="21"/>
      <c r="Q7" s="21"/>
      <c r="R7" s="46"/>
      <c r="S7" s="46"/>
    </row>
    <row r="8" spans="1:19" s="12" customFormat="1" ht="34.5" customHeight="1">
      <c r="A8" s="22">
        <v>208</v>
      </c>
      <c r="B8" s="22" t="s">
        <v>63</v>
      </c>
      <c r="C8" s="22" t="s">
        <v>65</v>
      </c>
      <c r="D8" s="22" t="s">
        <v>66</v>
      </c>
      <c r="E8" s="43">
        <v>5</v>
      </c>
      <c r="F8" s="21"/>
      <c r="G8" s="43">
        <v>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46"/>
      <c r="S8" s="46"/>
    </row>
    <row r="9" spans="1:19" s="12" customFormat="1" ht="34.5" customHeight="1">
      <c r="A9" s="22" t="s">
        <v>62</v>
      </c>
      <c r="B9" s="22" t="s">
        <v>63</v>
      </c>
      <c r="C9" s="22" t="s">
        <v>67</v>
      </c>
      <c r="D9" s="22" t="s">
        <v>68</v>
      </c>
      <c r="E9" s="43">
        <v>15</v>
      </c>
      <c r="F9" s="21"/>
      <c r="G9" s="43">
        <v>15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46"/>
      <c r="S9" s="46"/>
    </row>
    <row r="10" spans="1:17" s="12" customFormat="1" ht="34.5" customHeight="1">
      <c r="A10" s="22" t="s">
        <v>62</v>
      </c>
      <c r="B10" s="22" t="s">
        <v>63</v>
      </c>
      <c r="C10" s="22" t="s">
        <v>69</v>
      </c>
      <c r="D10" s="22" t="s">
        <v>70</v>
      </c>
      <c r="E10" s="43">
        <v>10</v>
      </c>
      <c r="F10" s="21"/>
      <c r="G10" s="43">
        <v>10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2" customFormat="1" ht="34.5" customHeight="1">
      <c r="A11" s="44"/>
      <c r="B11" s="44"/>
      <c r="C11" s="44"/>
      <c r="D11" s="4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2" customFormat="1" ht="34.5" customHeight="1">
      <c r="A12" s="44"/>
      <c r="B12" s="44"/>
      <c r="C12" s="44"/>
      <c r="D12" s="4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12" customFormat="1" ht="34.5" customHeight="1">
      <c r="A13" s="44"/>
      <c r="B13" s="44"/>
      <c r="C13" s="44"/>
      <c r="D13" s="4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2" customFormat="1" ht="34.5" customHeight="1">
      <c r="A14" s="44"/>
      <c r="B14" s="44"/>
      <c r="C14" s="44"/>
      <c r="D14" s="4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2" customFormat="1" ht="34.5" customHeight="1">
      <c r="A15" s="44"/>
      <c r="B15" s="44"/>
      <c r="C15" s="44"/>
      <c r="D15" s="4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2" customFormat="1" ht="34.5" customHeight="1">
      <c r="A16" s="44"/>
      <c r="B16" s="44"/>
      <c r="C16" s="44"/>
      <c r="D16" s="4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2" customFormat="1" ht="34.5" customHeight="1">
      <c r="A17" s="44"/>
      <c r="B17" s="44"/>
      <c r="C17" s="44"/>
      <c r="D17" s="4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</sheetData>
  <sheetProtection/>
  <mergeCells count="20">
    <mergeCell ref="A2:Q2"/>
    <mergeCell ref="A3:I3"/>
    <mergeCell ref="A4:D4"/>
    <mergeCell ref="A5:A6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13888888888889" right="0.7513888888888889" top="1" bottom="1" header="0.5" footer="0.5"/>
  <pageSetup horizontalDpi="600" verticalDpi="600" orientation="landscape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SheetLayoutView="100" workbookViewId="0" topLeftCell="E1">
      <selection activeCell="M8" sqref="M8"/>
    </sheetView>
  </sheetViews>
  <sheetFormatPr defaultColWidth="8.00390625" defaultRowHeight="12.75" customHeight="1"/>
  <cols>
    <col min="1" max="1" width="21.125" style="12" customWidth="1"/>
    <col min="2" max="2" width="13.375" style="12" customWidth="1"/>
    <col min="3" max="3" width="12.125" style="12" customWidth="1"/>
    <col min="4" max="4" width="11.00390625" style="12" customWidth="1"/>
    <col min="5" max="5" width="9.375" style="12" customWidth="1"/>
    <col min="6" max="6" width="10.50390625" style="12" customWidth="1"/>
    <col min="7" max="7" width="10.125" style="12" customWidth="1"/>
    <col min="8" max="9" width="11.50390625" style="12" customWidth="1"/>
    <col min="10" max="10" width="14.875" style="12" customWidth="1"/>
    <col min="11" max="11" width="32.125" style="12" customWidth="1"/>
    <col min="12" max="13" width="26.125" style="12" customWidth="1"/>
    <col min="14" max="15" width="8.00390625" style="12" customWidth="1"/>
    <col min="16" max="16384" width="8.00390625" style="13" customWidth="1"/>
  </cols>
  <sheetData>
    <row r="1" spans="1:13" s="12" customFormat="1" ht="23.25" customHeight="1">
      <c r="A1" s="14"/>
      <c r="M1" s="25"/>
    </row>
    <row r="2" spans="1:13" s="12" customFormat="1" ht="23.25" customHeight="1">
      <c r="A2" s="15" t="s">
        <v>200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2" customFormat="1" ht="23.25" customHeight="1">
      <c r="A3" s="23" t="s">
        <v>175</v>
      </c>
      <c r="B3" s="30"/>
      <c r="C3" s="30"/>
      <c r="D3" s="30"/>
      <c r="E3" s="30"/>
      <c r="F3" s="30"/>
      <c r="G3" s="30"/>
      <c r="H3" s="30"/>
      <c r="I3" s="30"/>
      <c r="J3" s="34"/>
      <c r="K3" s="34"/>
      <c r="L3" s="34"/>
      <c r="M3" s="27" t="s">
        <v>1</v>
      </c>
    </row>
    <row r="4" spans="1:14" s="12" customFormat="1" ht="23.25" customHeight="1">
      <c r="A4" s="18" t="s">
        <v>176</v>
      </c>
      <c r="B4" s="18" t="s">
        <v>201</v>
      </c>
      <c r="C4" s="18"/>
      <c r="D4" s="18"/>
      <c r="E4" s="18"/>
      <c r="F4" s="18"/>
      <c r="G4" s="18"/>
      <c r="H4" s="18"/>
      <c r="I4" s="18"/>
      <c r="J4" s="17" t="s">
        <v>202</v>
      </c>
      <c r="K4" s="18" t="s">
        <v>203</v>
      </c>
      <c r="L4" s="18" t="s">
        <v>204</v>
      </c>
      <c r="M4" s="18"/>
      <c r="N4" s="35"/>
    </row>
    <row r="5" spans="1:14" s="12" customFormat="1" ht="23.25" customHeight="1">
      <c r="A5" s="18"/>
      <c r="B5" s="18" t="s">
        <v>205</v>
      </c>
      <c r="C5" s="31" t="s">
        <v>206</v>
      </c>
      <c r="D5" s="31"/>
      <c r="E5" s="31"/>
      <c r="F5" s="31"/>
      <c r="G5" s="31"/>
      <c r="H5" s="18" t="s">
        <v>207</v>
      </c>
      <c r="I5" s="18"/>
      <c r="J5" s="17"/>
      <c r="K5" s="18"/>
      <c r="L5" s="18" t="s">
        <v>208</v>
      </c>
      <c r="M5" s="18" t="s">
        <v>209</v>
      </c>
      <c r="N5" s="35"/>
    </row>
    <row r="6" spans="1:14" s="12" customFormat="1" ht="47.25" customHeight="1">
      <c r="A6" s="18"/>
      <c r="B6" s="18"/>
      <c r="C6" s="17" t="s">
        <v>210</v>
      </c>
      <c r="D6" s="17" t="s">
        <v>45</v>
      </c>
      <c r="E6" s="17" t="s">
        <v>211</v>
      </c>
      <c r="F6" s="17" t="s">
        <v>212</v>
      </c>
      <c r="G6" s="17" t="s">
        <v>213</v>
      </c>
      <c r="H6" s="17" t="s">
        <v>106</v>
      </c>
      <c r="I6" s="17" t="s">
        <v>107</v>
      </c>
      <c r="J6" s="17"/>
      <c r="K6" s="18"/>
      <c r="L6" s="18"/>
      <c r="M6" s="18"/>
      <c r="N6" s="35"/>
    </row>
    <row r="7" spans="1:14" s="12" customFormat="1" ht="34.5" customHeight="1">
      <c r="A7" s="20" t="s">
        <v>57</v>
      </c>
      <c r="B7" s="21">
        <f>SUM(B8)</f>
        <v>676.29</v>
      </c>
      <c r="C7" s="21">
        <f aca="true" t="shared" si="0" ref="C7:I7">SUM(C8)</f>
        <v>676.29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646.29</v>
      </c>
      <c r="I7" s="21">
        <f t="shared" si="0"/>
        <v>30</v>
      </c>
      <c r="J7" s="20" t="s">
        <v>194</v>
      </c>
      <c r="K7" s="36" t="s">
        <v>194</v>
      </c>
      <c r="L7" s="20" t="s">
        <v>194</v>
      </c>
      <c r="M7" s="20" t="s">
        <v>194</v>
      </c>
      <c r="N7" s="37"/>
    </row>
    <row r="8" spans="1:13" s="12" customFormat="1" ht="220.5" customHeight="1">
      <c r="A8" s="20" t="s">
        <v>214</v>
      </c>
      <c r="B8" s="21">
        <v>676.29</v>
      </c>
      <c r="C8" s="21">
        <v>676.29</v>
      </c>
      <c r="D8" s="32"/>
      <c r="E8" s="21"/>
      <c r="F8" s="33"/>
      <c r="G8" s="21"/>
      <c r="H8" s="21">
        <v>646.29</v>
      </c>
      <c r="I8" s="32">
        <v>30</v>
      </c>
      <c r="J8" s="20" t="s">
        <v>215</v>
      </c>
      <c r="K8" s="36" t="s">
        <v>216</v>
      </c>
      <c r="L8" s="20" t="s">
        <v>216</v>
      </c>
      <c r="M8" s="20" t="s">
        <v>216</v>
      </c>
    </row>
    <row r="9" spans="2:11" s="12" customFormat="1" ht="23.2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4:10" s="12" customFormat="1" ht="23.25" customHeight="1">
      <c r="D10" s="24"/>
      <c r="E10" s="24"/>
      <c r="F10" s="24"/>
      <c r="G10" s="24"/>
      <c r="H10" s="24"/>
      <c r="J10" s="24"/>
    </row>
    <row r="11" spans="5:6" s="12" customFormat="1" ht="23.25" customHeight="1">
      <c r="E11" s="24"/>
      <c r="F11" s="24"/>
    </row>
    <row r="12" s="12" customFormat="1" ht="15"/>
    <row r="13" s="12" customFormat="1" ht="15"/>
    <row r="14" s="12" customFormat="1" ht="15"/>
    <row r="15" s="12" customFormat="1" ht="23.25" customHeight="1">
      <c r="M15" s="24"/>
    </row>
  </sheetData>
  <sheetProtection/>
  <mergeCells count="12">
    <mergeCell ref="A2:M2"/>
    <mergeCell ref="A3:I3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5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SheetLayoutView="100" workbookViewId="0" topLeftCell="A7">
      <selection activeCell="F11" sqref="F11"/>
    </sheetView>
  </sheetViews>
  <sheetFormatPr defaultColWidth="8.00390625" defaultRowHeight="12.75" customHeight="1"/>
  <cols>
    <col min="1" max="1" width="8.00390625" style="12" customWidth="1"/>
    <col min="2" max="2" width="14.125" style="12" customWidth="1"/>
    <col min="3" max="3" width="9.125" style="12" customWidth="1"/>
    <col min="4" max="4" width="10.375" style="12" customWidth="1"/>
    <col min="5" max="5" width="11.375" style="12" customWidth="1"/>
    <col min="6" max="6" width="9.75390625" style="12" customWidth="1"/>
    <col min="7" max="7" width="13.00390625" style="12" customWidth="1"/>
    <col min="8" max="8" width="13.625" style="12" customWidth="1"/>
    <col min="9" max="17" width="11.125" style="12" customWidth="1"/>
    <col min="18" max="20" width="8.00390625" style="12" customWidth="1"/>
    <col min="21" max="16384" width="8.00390625" style="13" customWidth="1"/>
  </cols>
  <sheetData>
    <row r="1" spans="1:17" s="12" customFormat="1" ht="20.25" customHeight="1">
      <c r="A1" s="14"/>
      <c r="L1" s="25"/>
      <c r="Q1" s="25"/>
    </row>
    <row r="2" spans="1:17" s="12" customFormat="1" ht="23.25" customHeight="1">
      <c r="A2" s="15" t="s">
        <v>217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="12" customFormat="1" ht="23.25" customHeight="1">
      <c r="A3" s="14"/>
    </row>
    <row r="4" spans="1:17" s="12" customFormat="1" ht="26.25" customHeight="1">
      <c r="A4" s="16" t="s">
        <v>175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7" t="s">
        <v>1</v>
      </c>
    </row>
    <row r="5" spans="1:17" s="12" customFormat="1" ht="22.5" customHeight="1">
      <c r="A5" s="17" t="s">
        <v>218</v>
      </c>
      <c r="B5" s="17" t="s">
        <v>219</v>
      </c>
      <c r="C5" s="17" t="s">
        <v>220</v>
      </c>
      <c r="D5" s="17" t="s">
        <v>205</v>
      </c>
      <c r="E5" s="18" t="s">
        <v>221</v>
      </c>
      <c r="F5" s="18"/>
      <c r="G5" s="17" t="s">
        <v>222</v>
      </c>
      <c r="H5" s="17" t="s">
        <v>223</v>
      </c>
      <c r="I5" s="18" t="s">
        <v>224</v>
      </c>
      <c r="J5" s="18"/>
      <c r="K5" s="18"/>
      <c r="L5" s="18"/>
      <c r="M5" s="18"/>
      <c r="N5" s="18"/>
      <c r="O5" s="18"/>
      <c r="P5" s="18"/>
      <c r="Q5" s="18"/>
    </row>
    <row r="6" spans="1:17" s="12" customFormat="1" ht="22.5" customHeight="1">
      <c r="A6" s="17"/>
      <c r="B6" s="17"/>
      <c r="C6" s="17"/>
      <c r="D6" s="17"/>
      <c r="E6" s="17" t="s">
        <v>225</v>
      </c>
      <c r="F6" s="17" t="s">
        <v>226</v>
      </c>
      <c r="G6" s="17"/>
      <c r="H6" s="17"/>
      <c r="I6" s="18" t="s">
        <v>208</v>
      </c>
      <c r="J6" s="18"/>
      <c r="K6" s="18"/>
      <c r="L6" s="18"/>
      <c r="M6" s="18" t="s">
        <v>209</v>
      </c>
      <c r="N6" s="18"/>
      <c r="O6" s="18"/>
      <c r="P6" s="18"/>
      <c r="Q6" s="18"/>
    </row>
    <row r="7" spans="1:19" s="12" customFormat="1" ht="27.75" customHeight="1">
      <c r="A7" s="17"/>
      <c r="B7" s="17"/>
      <c r="C7" s="17"/>
      <c r="D7" s="17"/>
      <c r="E7" s="17"/>
      <c r="F7" s="17"/>
      <c r="G7" s="17"/>
      <c r="H7" s="17"/>
      <c r="I7" s="17" t="s">
        <v>227</v>
      </c>
      <c r="J7" s="17" t="s">
        <v>228</v>
      </c>
      <c r="K7" s="17" t="s">
        <v>229</v>
      </c>
      <c r="L7" s="17" t="s">
        <v>230</v>
      </c>
      <c r="M7" s="17" t="s">
        <v>231</v>
      </c>
      <c r="N7" s="17" t="s">
        <v>232</v>
      </c>
      <c r="O7" s="17" t="s">
        <v>233</v>
      </c>
      <c r="P7" s="17" t="s">
        <v>234</v>
      </c>
      <c r="Q7" s="17" t="s">
        <v>235</v>
      </c>
      <c r="R7" s="28"/>
      <c r="S7" s="28"/>
    </row>
    <row r="8" spans="1:18" s="12" customFormat="1" ht="28.5" customHeight="1">
      <c r="A8" s="19" t="s">
        <v>194</v>
      </c>
      <c r="B8" s="20" t="s">
        <v>57</v>
      </c>
      <c r="C8" s="19" t="s">
        <v>194</v>
      </c>
      <c r="D8" s="21">
        <v>30</v>
      </c>
      <c r="E8" s="21">
        <v>23</v>
      </c>
      <c r="F8" s="21">
        <v>7</v>
      </c>
      <c r="G8" s="19" t="s">
        <v>194</v>
      </c>
      <c r="H8" s="19" t="s">
        <v>194</v>
      </c>
      <c r="I8" s="19" t="s">
        <v>194</v>
      </c>
      <c r="J8" s="19" t="s">
        <v>194</v>
      </c>
      <c r="K8" s="19" t="s">
        <v>194</v>
      </c>
      <c r="L8" s="19" t="s">
        <v>194</v>
      </c>
      <c r="M8" s="19" t="s">
        <v>194</v>
      </c>
      <c r="N8" s="19" t="s">
        <v>194</v>
      </c>
      <c r="O8" s="19" t="s">
        <v>194</v>
      </c>
      <c r="P8" s="19" t="s">
        <v>194</v>
      </c>
      <c r="Q8" s="19" t="s">
        <v>194</v>
      </c>
      <c r="R8" s="24"/>
    </row>
    <row r="9" spans="1:17" s="12" customFormat="1" ht="28.5" customHeight="1">
      <c r="A9" s="19"/>
      <c r="B9" s="20" t="s">
        <v>236</v>
      </c>
      <c r="C9" s="19"/>
      <c r="D9" s="21">
        <v>30</v>
      </c>
      <c r="E9" s="21">
        <v>23</v>
      </c>
      <c r="F9" s="21">
        <v>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12" customFormat="1" ht="195.75" customHeight="1">
      <c r="A10" s="19"/>
      <c r="B10" s="22" t="s">
        <v>66</v>
      </c>
      <c r="C10" s="22" t="s">
        <v>66</v>
      </c>
      <c r="D10" s="21">
        <v>5</v>
      </c>
      <c r="E10" s="21">
        <v>5</v>
      </c>
      <c r="F10" s="21"/>
      <c r="G10" s="19" t="s">
        <v>237</v>
      </c>
      <c r="H10" s="19" t="s">
        <v>238</v>
      </c>
      <c r="I10" s="26" t="s">
        <v>239</v>
      </c>
      <c r="J10" s="26" t="s">
        <v>240</v>
      </c>
      <c r="K10" s="26" t="s">
        <v>241</v>
      </c>
      <c r="L10" s="26" t="s">
        <v>242</v>
      </c>
      <c r="M10" s="26" t="s">
        <v>243</v>
      </c>
      <c r="N10" s="26" t="s">
        <v>243</v>
      </c>
      <c r="O10" s="26" t="s">
        <v>243</v>
      </c>
      <c r="P10" s="26" t="s">
        <v>243</v>
      </c>
      <c r="Q10" s="29" t="s">
        <v>243</v>
      </c>
    </row>
    <row r="11" spans="1:17" s="12" customFormat="1" ht="106.5" customHeight="1">
      <c r="A11" s="19"/>
      <c r="B11" s="22" t="s">
        <v>68</v>
      </c>
      <c r="C11" s="22" t="s">
        <v>68</v>
      </c>
      <c r="D11" s="21">
        <v>15</v>
      </c>
      <c r="E11" s="21">
        <v>15</v>
      </c>
      <c r="F11" s="21"/>
      <c r="G11" s="19" t="s">
        <v>237</v>
      </c>
      <c r="H11" s="19" t="s">
        <v>244</v>
      </c>
      <c r="I11" s="26" t="s">
        <v>239</v>
      </c>
      <c r="J11" s="26" t="s">
        <v>240</v>
      </c>
      <c r="K11" s="26" t="s">
        <v>241</v>
      </c>
      <c r="L11" s="26" t="s">
        <v>242</v>
      </c>
      <c r="M11" s="26" t="s">
        <v>243</v>
      </c>
      <c r="N11" s="26" t="s">
        <v>243</v>
      </c>
      <c r="O11" s="26" t="s">
        <v>243</v>
      </c>
      <c r="P11" s="26" t="s">
        <v>243</v>
      </c>
      <c r="Q11" s="29" t="s">
        <v>243</v>
      </c>
    </row>
    <row r="12" spans="1:17" s="12" customFormat="1" ht="91.5" customHeight="1">
      <c r="A12" s="19"/>
      <c r="B12" s="22" t="s">
        <v>70</v>
      </c>
      <c r="C12" s="22" t="s">
        <v>70</v>
      </c>
      <c r="D12" s="21">
        <v>10</v>
      </c>
      <c r="E12" s="21">
        <v>3</v>
      </c>
      <c r="F12" s="21">
        <v>7</v>
      </c>
      <c r="G12" s="19" t="s">
        <v>237</v>
      </c>
      <c r="H12" s="19" t="s">
        <v>245</v>
      </c>
      <c r="I12" s="26" t="s">
        <v>239</v>
      </c>
      <c r="J12" s="26" t="s">
        <v>240</v>
      </c>
      <c r="K12" s="26" t="s">
        <v>241</v>
      </c>
      <c r="L12" s="26" t="s">
        <v>242</v>
      </c>
      <c r="M12" s="26" t="s">
        <v>243</v>
      </c>
      <c r="N12" s="26" t="s">
        <v>243</v>
      </c>
      <c r="O12" s="26" t="s">
        <v>243</v>
      </c>
      <c r="P12" s="26" t="s">
        <v>243</v>
      </c>
      <c r="Q12" s="29" t="s">
        <v>243</v>
      </c>
    </row>
    <row r="13" spans="1:19" s="12" customFormat="1" ht="26.25" customHeight="1">
      <c r="A13" s="23" t="s">
        <v>246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R13" s="24"/>
      <c r="S13" s="24"/>
    </row>
    <row r="14" spans="1:19" s="12" customFormat="1" ht="26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O14" s="24"/>
      <c r="Q14" s="24"/>
      <c r="R14" s="24"/>
      <c r="S14" s="24"/>
    </row>
    <row r="15" spans="1:18" s="12" customFormat="1" ht="26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O15" s="24"/>
      <c r="P15" s="24"/>
      <c r="Q15" s="24"/>
      <c r="R15" s="24"/>
    </row>
    <row r="16" spans="1:16" s="12" customFormat="1" ht="26.25" customHeight="1">
      <c r="A16" s="24"/>
      <c r="B16" s="24"/>
      <c r="C16" s="24"/>
      <c r="D16" s="24"/>
      <c r="E16" s="24"/>
      <c r="F16" s="24"/>
      <c r="G16" s="24"/>
      <c r="J16" s="24"/>
      <c r="K16" s="24"/>
      <c r="N16" s="24"/>
      <c r="O16" s="24"/>
      <c r="P16" s="24"/>
    </row>
    <row r="17" spans="2:16" s="12" customFormat="1" ht="26.25" customHeight="1">
      <c r="B17" s="24"/>
      <c r="C17" s="24"/>
      <c r="D17" s="24"/>
      <c r="E17" s="24"/>
      <c r="F17" s="24"/>
      <c r="J17" s="24"/>
      <c r="N17" s="24"/>
      <c r="O17" s="24"/>
      <c r="P17" s="24"/>
    </row>
    <row r="18" spans="2:15" s="12" customFormat="1" ht="26.25" customHeight="1">
      <c r="B18" s="24"/>
      <c r="D18" s="24"/>
      <c r="E18" s="24"/>
      <c r="F18" s="24"/>
      <c r="N18" s="24"/>
      <c r="O18" s="24"/>
    </row>
  </sheetData>
  <sheetProtection/>
  <mergeCells count="14">
    <mergeCell ref="A2:Q2"/>
    <mergeCell ref="A4:P4"/>
    <mergeCell ref="E5:F5"/>
    <mergeCell ref="I5:Q5"/>
    <mergeCell ref="I6:L6"/>
    <mergeCell ref="M6:Q6"/>
    <mergeCell ref="A5:A7"/>
    <mergeCell ref="B5:B7"/>
    <mergeCell ref="C5:C7"/>
    <mergeCell ref="D5:D7"/>
    <mergeCell ref="E6:E7"/>
    <mergeCell ref="F6:F7"/>
    <mergeCell ref="G5:G7"/>
    <mergeCell ref="H5:H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17.875" style="0" customWidth="1"/>
    <col min="2" max="2" width="17.25390625" style="0" customWidth="1"/>
    <col min="3" max="3" width="17.00390625" style="0" customWidth="1"/>
    <col min="4" max="4" width="18.00390625" style="0" customWidth="1"/>
    <col min="5" max="5" width="16.25390625" style="0" customWidth="1"/>
    <col min="6" max="6" width="20.50390625" style="0" customWidth="1"/>
  </cols>
  <sheetData>
    <row r="1" spans="1:6" ht="14.25">
      <c r="A1" s="1"/>
      <c r="B1" s="1"/>
      <c r="C1" s="1"/>
      <c r="D1" s="1"/>
      <c r="E1" s="1"/>
      <c r="F1" s="1"/>
    </row>
    <row r="2" spans="1:6" ht="22.5">
      <c r="A2" s="2" t="s">
        <v>247</v>
      </c>
      <c r="B2" s="2"/>
      <c r="C2" s="2"/>
      <c r="D2" s="2"/>
      <c r="E2" s="2"/>
      <c r="F2" s="2"/>
    </row>
    <row r="3" spans="1:6" ht="14.25">
      <c r="A3" s="3" t="s">
        <v>248</v>
      </c>
      <c r="B3" s="3" t="s">
        <v>249</v>
      </c>
      <c r="C3" s="3" t="s">
        <v>250</v>
      </c>
      <c r="D3" s="3" t="s">
        <v>251</v>
      </c>
      <c r="E3" s="3" t="s">
        <v>110</v>
      </c>
      <c r="F3" s="3" t="s">
        <v>252</v>
      </c>
    </row>
    <row r="4" spans="1:6" ht="14.25">
      <c r="A4" s="4" t="s">
        <v>253</v>
      </c>
      <c r="B4" s="4" t="s">
        <v>254</v>
      </c>
      <c r="C4" s="4" t="s">
        <v>255</v>
      </c>
      <c r="D4" s="5">
        <v>10</v>
      </c>
      <c r="E4" s="5">
        <v>5</v>
      </c>
      <c r="F4" s="6" t="s">
        <v>256</v>
      </c>
    </row>
    <row r="5" spans="1:6" ht="14.25">
      <c r="A5" s="4" t="s">
        <v>257</v>
      </c>
      <c r="B5" s="4" t="s">
        <v>254</v>
      </c>
      <c r="C5" s="4" t="s">
        <v>255</v>
      </c>
      <c r="D5" s="5">
        <v>10</v>
      </c>
      <c r="E5" s="5">
        <v>2.2</v>
      </c>
      <c r="F5" s="6" t="s">
        <v>256</v>
      </c>
    </row>
    <row r="6" spans="1:6" ht="14.25">
      <c r="A6" s="4" t="s">
        <v>258</v>
      </c>
      <c r="B6" s="4" t="s">
        <v>254</v>
      </c>
      <c r="C6" s="5"/>
      <c r="D6" s="5"/>
      <c r="E6" s="5">
        <v>23</v>
      </c>
      <c r="F6" s="6" t="s">
        <v>256</v>
      </c>
    </row>
    <row r="7" spans="1:6" ht="14.25">
      <c r="A7" s="4" t="s">
        <v>259</v>
      </c>
      <c r="B7" s="4" t="s">
        <v>254</v>
      </c>
      <c r="C7" s="5" t="s">
        <v>260</v>
      </c>
      <c r="D7" s="5">
        <v>14</v>
      </c>
      <c r="E7" s="5">
        <v>4.6</v>
      </c>
      <c r="F7" s="6" t="s">
        <v>256</v>
      </c>
    </row>
    <row r="8" spans="1:6" ht="14.25">
      <c r="A8" s="4" t="s">
        <v>261</v>
      </c>
      <c r="B8" s="4" t="s">
        <v>254</v>
      </c>
      <c r="C8" s="5" t="s">
        <v>262</v>
      </c>
      <c r="D8" s="5">
        <v>10</v>
      </c>
      <c r="E8" s="5">
        <v>2</v>
      </c>
      <c r="F8" s="6" t="s">
        <v>256</v>
      </c>
    </row>
    <row r="9" spans="1:6" ht="14.25">
      <c r="A9" s="7" t="s">
        <v>263</v>
      </c>
      <c r="B9" s="4" t="s">
        <v>254</v>
      </c>
      <c r="C9" s="5"/>
      <c r="D9" s="5"/>
      <c r="E9" s="5">
        <v>12</v>
      </c>
      <c r="F9" s="6" t="s">
        <v>256</v>
      </c>
    </row>
    <row r="10" spans="1:6" ht="14.25">
      <c r="A10" s="4"/>
      <c r="B10" s="8"/>
      <c r="C10" s="5"/>
      <c r="D10" s="5"/>
      <c r="E10" s="5"/>
      <c r="F10" s="9"/>
    </row>
    <row r="11" spans="1:6" ht="14.25">
      <c r="A11" s="4"/>
      <c r="B11" s="8"/>
      <c r="C11" s="5"/>
      <c r="D11" s="5"/>
      <c r="E11" s="5"/>
      <c r="F11" s="9"/>
    </row>
    <row r="12" spans="1:6" ht="14.25">
      <c r="A12" s="4"/>
      <c r="B12" s="8"/>
      <c r="C12" s="5"/>
      <c r="D12" s="5"/>
      <c r="E12" s="5"/>
      <c r="F12" s="9"/>
    </row>
    <row r="13" spans="1:6" ht="14.25">
      <c r="A13" s="4"/>
      <c r="B13" s="8"/>
      <c r="C13" s="5"/>
      <c r="D13" s="5"/>
      <c r="E13" s="5"/>
      <c r="F13" s="9"/>
    </row>
    <row r="14" spans="1:6" ht="14.25">
      <c r="A14" s="4"/>
      <c r="B14" s="8"/>
      <c r="C14" s="5"/>
      <c r="D14" s="5"/>
      <c r="E14" s="5"/>
      <c r="F14" s="9"/>
    </row>
    <row r="15" spans="1:6" ht="14.25">
      <c r="A15" s="4"/>
      <c r="B15" s="8"/>
      <c r="C15" s="5"/>
      <c r="D15" s="5"/>
      <c r="E15" s="5"/>
      <c r="F15" s="9"/>
    </row>
    <row r="16" spans="1:6" ht="14.25">
      <c r="A16" s="4"/>
      <c r="B16" s="8"/>
      <c r="C16" s="5"/>
      <c r="D16" s="5"/>
      <c r="E16" s="5"/>
      <c r="F16" s="9"/>
    </row>
    <row r="17" spans="1:6" ht="14.25">
      <c r="A17" s="4"/>
      <c r="B17" s="8"/>
      <c r="C17" s="5"/>
      <c r="D17" s="5"/>
      <c r="E17" s="5"/>
      <c r="F17" s="8"/>
    </row>
    <row r="18" spans="1:6" ht="14.25">
      <c r="A18" s="4"/>
      <c r="B18" s="8"/>
      <c r="C18" s="5"/>
      <c r="D18" s="5"/>
      <c r="E18" s="5"/>
      <c r="F18" s="8"/>
    </row>
    <row r="19" spans="1:6" ht="14.25">
      <c r="A19" s="8"/>
      <c r="B19" s="8"/>
      <c r="C19" s="8"/>
      <c r="D19" s="5"/>
      <c r="E19" s="5"/>
      <c r="F19" s="8"/>
    </row>
    <row r="20" spans="1:6" ht="14.25">
      <c r="A20" s="8"/>
      <c r="B20" s="8"/>
      <c r="C20" s="8"/>
      <c r="D20" s="8"/>
      <c r="E20" s="8"/>
      <c r="F20" s="8"/>
    </row>
    <row r="21" spans="1:6" ht="14.25">
      <c r="A21" s="3" t="s">
        <v>57</v>
      </c>
      <c r="B21" s="8"/>
      <c r="C21" s="8"/>
      <c r="D21" s="8"/>
      <c r="E21" s="5">
        <f>SUM(E4:E20)</f>
        <v>48.8</v>
      </c>
      <c r="F21" s="8"/>
    </row>
    <row r="22" spans="1:6" ht="14.25">
      <c r="A22" s="10" t="s">
        <v>264</v>
      </c>
      <c r="B22" s="10"/>
      <c r="C22" s="10"/>
      <c r="D22" s="10"/>
      <c r="E22" s="10"/>
      <c r="F22" s="10"/>
    </row>
    <row r="23" spans="1:6" ht="14.25">
      <c r="A23" s="11" t="s">
        <v>265</v>
      </c>
      <c r="B23" s="11"/>
      <c r="C23" s="11"/>
      <c r="D23" s="11"/>
      <c r="E23" s="11"/>
      <c r="F23" s="11"/>
    </row>
  </sheetData>
  <sheetProtection/>
  <mergeCells count="3">
    <mergeCell ref="A2:F2"/>
    <mergeCell ref="A22:F22"/>
    <mergeCell ref="A23:F23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SheetLayoutView="100" workbookViewId="0" topLeftCell="A1">
      <selection activeCell="G8" sqref="G8:G10"/>
    </sheetView>
  </sheetViews>
  <sheetFormatPr defaultColWidth="9.00390625" defaultRowHeight="14.25"/>
  <cols>
    <col min="4" max="4" width="13.875" style="0" customWidth="1"/>
  </cols>
  <sheetData>
    <row r="1" spans="1:18" ht="22.5">
      <c r="A1" s="195" t="s">
        <v>40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4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212"/>
      <c r="Q2" s="196"/>
      <c r="R2" s="214" t="s">
        <v>1</v>
      </c>
    </row>
    <row r="3" spans="1:18" ht="33" customHeight="1">
      <c r="A3" s="197" t="s">
        <v>41</v>
      </c>
      <c r="B3" s="197"/>
      <c r="C3" s="197"/>
      <c r="D3" s="198" t="s">
        <v>42</v>
      </c>
      <c r="E3" s="199" t="s">
        <v>43</v>
      </c>
      <c r="F3" s="200" t="s">
        <v>44</v>
      </c>
      <c r="G3" s="201"/>
      <c r="H3" s="201"/>
      <c r="I3" s="203"/>
      <c r="J3" s="213" t="s">
        <v>45</v>
      </c>
      <c r="K3" s="202" t="s">
        <v>46</v>
      </c>
      <c r="L3" s="205" t="s">
        <v>47</v>
      </c>
      <c r="M3" s="202" t="s">
        <v>48</v>
      </c>
      <c r="N3" s="202" t="s">
        <v>49</v>
      </c>
      <c r="O3" s="197" t="s">
        <v>50</v>
      </c>
      <c r="P3" s="197" t="s">
        <v>51</v>
      </c>
      <c r="Q3" s="197" t="s">
        <v>52</v>
      </c>
      <c r="R3" s="197" t="s">
        <v>53</v>
      </c>
    </row>
    <row r="4" spans="1:18" ht="48">
      <c r="A4" s="202" t="s">
        <v>54</v>
      </c>
      <c r="B4" s="202" t="s">
        <v>55</v>
      </c>
      <c r="C4" s="202" t="s">
        <v>56</v>
      </c>
      <c r="D4" s="198"/>
      <c r="E4" s="203"/>
      <c r="F4" s="204" t="s">
        <v>57</v>
      </c>
      <c r="G4" s="204" t="s">
        <v>58</v>
      </c>
      <c r="H4" s="204" t="s">
        <v>59</v>
      </c>
      <c r="I4" s="204" t="s">
        <v>60</v>
      </c>
      <c r="J4" s="202"/>
      <c r="K4" s="202"/>
      <c r="L4" s="204"/>
      <c r="M4" s="202"/>
      <c r="N4" s="202"/>
      <c r="O4" s="197"/>
      <c r="P4" s="197"/>
      <c r="Q4" s="197"/>
      <c r="R4" s="197"/>
    </row>
    <row r="5" spans="1:18" ht="31.5" customHeight="1">
      <c r="A5" s="205" t="s">
        <v>61</v>
      </c>
      <c r="B5" s="205" t="s">
        <v>61</v>
      </c>
      <c r="C5" s="205" t="s">
        <v>61</v>
      </c>
      <c r="D5" s="206" t="s">
        <v>61</v>
      </c>
      <c r="E5" s="205">
        <v>1</v>
      </c>
      <c r="F5" s="205">
        <v>2</v>
      </c>
      <c r="G5" s="205">
        <v>3</v>
      </c>
      <c r="H5" s="205">
        <v>4</v>
      </c>
      <c r="I5" s="205">
        <v>5</v>
      </c>
      <c r="J5" s="205">
        <v>6</v>
      </c>
      <c r="K5" s="205">
        <v>7</v>
      </c>
      <c r="L5" s="205">
        <v>8</v>
      </c>
      <c r="M5" s="205">
        <v>9</v>
      </c>
      <c r="N5" s="205">
        <v>10</v>
      </c>
      <c r="O5" s="205">
        <v>11</v>
      </c>
      <c r="P5" s="205">
        <v>12</v>
      </c>
      <c r="Q5" s="205">
        <v>13</v>
      </c>
      <c r="R5" s="205">
        <v>14</v>
      </c>
    </row>
    <row r="6" spans="1:18" ht="30.75" customHeight="1">
      <c r="A6" s="187"/>
      <c r="B6" s="188"/>
      <c r="C6" s="188"/>
      <c r="D6" s="191" t="s">
        <v>57</v>
      </c>
      <c r="E6" s="141">
        <f>SUM(E7:E15)</f>
        <v>676.29</v>
      </c>
      <c r="F6" s="141">
        <f>SUM(F7:F15)</f>
        <v>676.29</v>
      </c>
      <c r="G6" s="141">
        <f>SUM(G7:G15)</f>
        <v>676.29</v>
      </c>
      <c r="H6" s="207"/>
      <c r="I6" s="211"/>
      <c r="J6" s="207"/>
      <c r="K6" s="211"/>
      <c r="L6" s="211"/>
      <c r="M6" s="211"/>
      <c r="N6" s="211"/>
      <c r="O6" s="211"/>
      <c r="P6" s="211"/>
      <c r="Q6" s="211"/>
      <c r="R6" s="207"/>
    </row>
    <row r="7" spans="1:18" ht="30.75" customHeight="1">
      <c r="A7" s="22" t="s">
        <v>62</v>
      </c>
      <c r="B7" s="22" t="s">
        <v>63</v>
      </c>
      <c r="C7" s="22" t="s">
        <v>63</v>
      </c>
      <c r="D7" s="22" t="s">
        <v>64</v>
      </c>
      <c r="E7" s="53">
        <f aca="true" t="shared" si="0" ref="E7:E10">F7+J7</f>
        <v>646.29</v>
      </c>
      <c r="F7" s="53">
        <f aca="true" t="shared" si="1" ref="F7:F10">SUM(G7:I7)</f>
        <v>646.29</v>
      </c>
      <c r="G7" s="53">
        <v>646.29</v>
      </c>
      <c r="H7" s="53"/>
      <c r="I7" s="53"/>
      <c r="J7" s="53"/>
      <c r="K7" s="53"/>
      <c r="L7" s="211"/>
      <c r="M7" s="211"/>
      <c r="N7" s="211"/>
      <c r="O7" s="211"/>
      <c r="P7" s="211"/>
      <c r="Q7" s="211"/>
      <c r="R7" s="207"/>
    </row>
    <row r="8" spans="1:18" ht="30.75" customHeight="1">
      <c r="A8" s="22">
        <v>208</v>
      </c>
      <c r="B8" s="22" t="s">
        <v>63</v>
      </c>
      <c r="C8" s="22" t="s">
        <v>65</v>
      </c>
      <c r="D8" s="22" t="s">
        <v>66</v>
      </c>
      <c r="E8" s="53">
        <f t="shared" si="0"/>
        <v>5</v>
      </c>
      <c r="F8" s="53">
        <f t="shared" si="1"/>
        <v>5</v>
      </c>
      <c r="G8" s="54">
        <v>5</v>
      </c>
      <c r="H8" s="54"/>
      <c r="I8" s="54"/>
      <c r="J8" s="53"/>
      <c r="K8" s="54"/>
      <c r="L8" s="211"/>
      <c r="M8" s="211"/>
      <c r="N8" s="211"/>
      <c r="O8" s="211"/>
      <c r="P8" s="211"/>
      <c r="Q8" s="211"/>
      <c r="R8" s="207"/>
    </row>
    <row r="9" spans="1:18" ht="30.75" customHeight="1">
      <c r="A9" s="22" t="s">
        <v>62</v>
      </c>
      <c r="B9" s="22" t="s">
        <v>63</v>
      </c>
      <c r="C9" s="22" t="s">
        <v>67</v>
      </c>
      <c r="D9" s="22" t="s">
        <v>68</v>
      </c>
      <c r="E9" s="53">
        <f t="shared" si="0"/>
        <v>15</v>
      </c>
      <c r="F9" s="53">
        <f t="shared" si="1"/>
        <v>15</v>
      </c>
      <c r="G9" s="54">
        <v>15</v>
      </c>
      <c r="H9" s="54"/>
      <c r="I9" s="54"/>
      <c r="J9" s="53"/>
      <c r="K9" s="54"/>
      <c r="L9" s="211"/>
      <c r="M9" s="211"/>
      <c r="N9" s="211"/>
      <c r="O9" s="211"/>
      <c r="P9" s="211"/>
      <c r="Q9" s="211"/>
      <c r="R9" s="207"/>
    </row>
    <row r="10" spans="1:18" ht="30.75" customHeight="1">
      <c r="A10" s="22" t="s">
        <v>62</v>
      </c>
      <c r="B10" s="22" t="s">
        <v>63</v>
      </c>
      <c r="C10" s="22" t="s">
        <v>69</v>
      </c>
      <c r="D10" s="22" t="s">
        <v>70</v>
      </c>
      <c r="E10" s="53">
        <f t="shared" si="0"/>
        <v>10</v>
      </c>
      <c r="F10" s="53">
        <f t="shared" si="1"/>
        <v>10</v>
      </c>
      <c r="G10" s="54">
        <v>10</v>
      </c>
      <c r="H10" s="54"/>
      <c r="I10" s="54"/>
      <c r="J10" s="53"/>
      <c r="K10" s="54"/>
      <c r="L10" s="211"/>
      <c r="M10" s="211"/>
      <c r="N10" s="211"/>
      <c r="O10" s="211"/>
      <c r="P10" s="211"/>
      <c r="Q10" s="211"/>
      <c r="R10" s="207"/>
    </row>
    <row r="11" spans="1:18" ht="30.75" customHeight="1">
      <c r="A11" s="188"/>
      <c r="B11" s="188"/>
      <c r="C11" s="188"/>
      <c r="D11" s="191"/>
      <c r="E11" s="141"/>
      <c r="F11" s="208"/>
      <c r="G11" s="209"/>
      <c r="H11" s="207"/>
      <c r="I11" s="211"/>
      <c r="J11" s="207"/>
      <c r="K11" s="211"/>
      <c r="L11" s="211"/>
      <c r="M11" s="211"/>
      <c r="N11" s="211"/>
      <c r="O11" s="211"/>
      <c r="P11" s="211"/>
      <c r="Q11" s="211"/>
      <c r="R11" s="207"/>
    </row>
    <row r="12" spans="1:18" ht="30.75" customHeight="1">
      <c r="A12" s="187"/>
      <c r="B12" s="187"/>
      <c r="C12" s="187"/>
      <c r="D12" s="210"/>
      <c r="E12" s="211"/>
      <c r="F12" s="207"/>
      <c r="G12" s="207"/>
      <c r="H12" s="207"/>
      <c r="I12" s="211"/>
      <c r="J12" s="207"/>
      <c r="K12" s="211"/>
      <c r="L12" s="211"/>
      <c r="M12" s="211"/>
      <c r="N12" s="211"/>
      <c r="O12" s="211"/>
      <c r="P12" s="211"/>
      <c r="Q12" s="211"/>
      <c r="R12" s="207"/>
    </row>
    <row r="13" spans="1:18" ht="30.75" customHeight="1">
      <c r="A13" s="187"/>
      <c r="B13" s="187"/>
      <c r="C13" s="187"/>
      <c r="D13" s="210"/>
      <c r="E13" s="211"/>
      <c r="F13" s="207"/>
      <c r="G13" s="207"/>
      <c r="H13" s="207"/>
      <c r="I13" s="211"/>
      <c r="J13" s="207"/>
      <c r="K13" s="211"/>
      <c r="L13" s="211"/>
      <c r="M13" s="211"/>
      <c r="N13" s="211"/>
      <c r="O13" s="211"/>
      <c r="P13" s="211"/>
      <c r="Q13" s="211"/>
      <c r="R13" s="207"/>
    </row>
    <row r="14" spans="1:18" ht="30.75" customHeight="1">
      <c r="A14" s="187"/>
      <c r="B14" s="187"/>
      <c r="C14" s="187"/>
      <c r="D14" s="210"/>
      <c r="E14" s="211"/>
      <c r="F14" s="207"/>
      <c r="G14" s="207"/>
      <c r="H14" s="207"/>
      <c r="I14" s="211"/>
      <c r="J14" s="207"/>
      <c r="K14" s="211"/>
      <c r="L14" s="211"/>
      <c r="M14" s="211"/>
      <c r="N14" s="211"/>
      <c r="O14" s="211"/>
      <c r="P14" s="211"/>
      <c r="Q14" s="211"/>
      <c r="R14" s="207"/>
    </row>
    <row r="15" spans="1:18" ht="30.75" customHeight="1">
      <c r="A15" s="187"/>
      <c r="B15" s="187"/>
      <c r="C15" s="187"/>
      <c r="D15" s="210"/>
      <c r="E15" s="211"/>
      <c r="F15" s="207"/>
      <c r="G15" s="207"/>
      <c r="H15" s="207"/>
      <c r="I15" s="211"/>
      <c r="J15" s="207"/>
      <c r="K15" s="211"/>
      <c r="L15" s="211"/>
      <c r="M15" s="211"/>
      <c r="N15" s="211"/>
      <c r="O15" s="211"/>
      <c r="P15" s="211"/>
      <c r="Q15" s="211"/>
      <c r="R15" s="207"/>
    </row>
  </sheetData>
  <sheetProtection/>
  <mergeCells count="14">
    <mergeCell ref="A1:R1"/>
    <mergeCell ref="A3:C3"/>
    <mergeCell ref="F3:I3"/>
    <mergeCell ref="D3:D4"/>
    <mergeCell ref="E3:E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16" right="0.16" top="0.59" bottom="0.98" header="0.51" footer="0.51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2">
      <selection activeCell="E14" sqref="E14"/>
    </sheetView>
  </sheetViews>
  <sheetFormatPr defaultColWidth="9.00390625" defaultRowHeight="14.25"/>
  <cols>
    <col min="1" max="3" width="7.25390625" style="0" customWidth="1"/>
    <col min="4" max="5" width="19.25390625" style="0" customWidth="1"/>
  </cols>
  <sheetData>
    <row r="1" spans="1:5" ht="45.75" customHeight="1">
      <c r="A1" s="175" t="s">
        <v>71</v>
      </c>
      <c r="B1" s="175"/>
      <c r="C1" s="175"/>
      <c r="D1" s="175"/>
      <c r="E1" s="175"/>
    </row>
    <row r="2" spans="1:5" ht="14.25">
      <c r="A2" s="176"/>
      <c r="B2" s="177"/>
      <c r="C2" s="177"/>
      <c r="D2" s="178"/>
      <c r="E2" s="179" t="s">
        <v>1</v>
      </c>
    </row>
    <row r="3" spans="1:5" ht="36" customHeight="1">
      <c r="A3" s="180" t="s">
        <v>41</v>
      </c>
      <c r="B3" s="180"/>
      <c r="C3" s="181"/>
      <c r="D3" s="182" t="s">
        <v>72</v>
      </c>
      <c r="E3" s="183" t="s">
        <v>43</v>
      </c>
    </row>
    <row r="4" spans="1:5" ht="14.25">
      <c r="A4" s="184" t="s">
        <v>54</v>
      </c>
      <c r="B4" s="185" t="s">
        <v>55</v>
      </c>
      <c r="C4" s="185" t="s">
        <v>56</v>
      </c>
      <c r="D4" s="182"/>
      <c r="E4" s="183"/>
    </row>
    <row r="5" spans="1:5" ht="16.5" customHeight="1">
      <c r="A5" s="184"/>
      <c r="B5" s="185"/>
      <c r="C5" s="185"/>
      <c r="D5" s="182"/>
      <c r="E5" s="183"/>
    </row>
    <row r="6" spans="1:5" ht="18" customHeight="1">
      <c r="A6" s="186" t="s">
        <v>61</v>
      </c>
      <c r="B6" s="186" t="s">
        <v>61</v>
      </c>
      <c r="C6" s="186" t="s">
        <v>61</v>
      </c>
      <c r="D6" s="186" t="s">
        <v>61</v>
      </c>
      <c r="E6" s="186">
        <v>1</v>
      </c>
    </row>
    <row r="7" spans="1:5" ht="29.25" customHeight="1">
      <c r="A7" s="187"/>
      <c r="B7" s="188"/>
      <c r="C7" s="188"/>
      <c r="D7" s="189" t="s">
        <v>57</v>
      </c>
      <c r="E7" s="190">
        <f>SUM(E8:E16)</f>
        <v>676.29</v>
      </c>
    </row>
    <row r="8" spans="1:5" ht="29.25" customHeight="1">
      <c r="A8" s="22" t="s">
        <v>62</v>
      </c>
      <c r="B8" s="22" t="s">
        <v>63</v>
      </c>
      <c r="C8" s="22" t="s">
        <v>63</v>
      </c>
      <c r="D8" s="22" t="s">
        <v>64</v>
      </c>
      <c r="E8" s="53">
        <v>646.29</v>
      </c>
    </row>
    <row r="9" spans="1:5" ht="29.25" customHeight="1">
      <c r="A9" s="22">
        <v>208</v>
      </c>
      <c r="B9" s="22" t="s">
        <v>63</v>
      </c>
      <c r="C9" s="22" t="s">
        <v>65</v>
      </c>
      <c r="D9" s="22" t="s">
        <v>66</v>
      </c>
      <c r="E9" s="53">
        <v>5</v>
      </c>
    </row>
    <row r="10" spans="1:5" ht="29.25" customHeight="1">
      <c r="A10" s="22" t="s">
        <v>62</v>
      </c>
      <c r="B10" s="22" t="s">
        <v>63</v>
      </c>
      <c r="C10" s="22" t="s">
        <v>67</v>
      </c>
      <c r="D10" s="22" t="s">
        <v>68</v>
      </c>
      <c r="E10" s="53">
        <v>15</v>
      </c>
    </row>
    <row r="11" spans="1:5" ht="29.25" customHeight="1">
      <c r="A11" s="22" t="s">
        <v>62</v>
      </c>
      <c r="B11" s="22" t="s">
        <v>63</v>
      </c>
      <c r="C11" s="22" t="s">
        <v>69</v>
      </c>
      <c r="D11" s="22" t="s">
        <v>70</v>
      </c>
      <c r="E11" s="53">
        <v>10</v>
      </c>
    </row>
    <row r="12" spans="1:5" ht="29.25" customHeight="1">
      <c r="A12" s="188"/>
      <c r="B12" s="188"/>
      <c r="C12" s="188"/>
      <c r="D12" s="191"/>
      <c r="E12" s="141"/>
    </row>
    <row r="13" spans="1:5" ht="29.25" customHeight="1">
      <c r="A13" s="192"/>
      <c r="B13" s="192"/>
      <c r="C13" s="192"/>
      <c r="D13" s="193"/>
      <c r="E13" s="194"/>
    </row>
    <row r="14" spans="1:5" ht="29.25" customHeight="1">
      <c r="A14" s="192"/>
      <c r="B14" s="192"/>
      <c r="C14" s="192"/>
      <c r="D14" s="193"/>
      <c r="E14" s="194"/>
    </row>
    <row r="15" spans="1:5" ht="29.25" customHeight="1">
      <c r="A15" s="192"/>
      <c r="B15" s="192"/>
      <c r="C15" s="192"/>
      <c r="D15" s="193"/>
      <c r="E15" s="194"/>
    </row>
    <row r="16" spans="1:5" ht="29.25" customHeight="1">
      <c r="A16" s="192"/>
      <c r="B16" s="192"/>
      <c r="C16" s="192"/>
      <c r="D16" s="193"/>
      <c r="E16" s="194"/>
    </row>
  </sheetData>
  <sheetProtection/>
  <mergeCells count="6">
    <mergeCell ref="A1:E1"/>
    <mergeCell ref="A4:A5"/>
    <mergeCell ref="B4:B5"/>
    <mergeCell ref="C4:C5"/>
    <mergeCell ref="D3:D5"/>
    <mergeCell ref="E3:E5"/>
  </mergeCells>
  <printOptions/>
  <pageMargins left="0.75" right="0.75" top="0.59" bottom="0.98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D12" sqref="D12"/>
    </sheetView>
  </sheetViews>
  <sheetFormatPr defaultColWidth="9.00390625" defaultRowHeight="14.25"/>
  <cols>
    <col min="1" max="1" width="35.25390625" style="0" customWidth="1"/>
    <col min="2" max="4" width="33.875" style="0" customWidth="1"/>
  </cols>
  <sheetData>
    <row r="1" spans="1:4" ht="22.5">
      <c r="A1" s="145" t="s">
        <v>73</v>
      </c>
      <c r="B1" s="145"/>
      <c r="C1" s="145"/>
      <c r="D1" s="145"/>
    </row>
    <row r="2" spans="1:4" ht="21" customHeight="1">
      <c r="A2" s="146"/>
      <c r="B2" s="147"/>
      <c r="C2" s="147"/>
      <c r="D2" s="148" t="s">
        <v>74</v>
      </c>
    </row>
    <row r="3" spans="1:4" ht="27" customHeight="1">
      <c r="A3" s="149" t="s">
        <v>75</v>
      </c>
      <c r="B3" s="149"/>
      <c r="C3" s="149" t="s">
        <v>76</v>
      </c>
      <c r="D3" s="149"/>
    </row>
    <row r="4" spans="1:4" ht="27" customHeight="1">
      <c r="A4" s="150" t="s">
        <v>77</v>
      </c>
      <c r="B4" s="151" t="s">
        <v>5</v>
      </c>
      <c r="C4" s="150" t="s">
        <v>77</v>
      </c>
      <c r="D4" s="151" t="s">
        <v>5</v>
      </c>
    </row>
    <row r="5" spans="1:4" ht="21" customHeight="1">
      <c r="A5" s="152" t="s">
        <v>78</v>
      </c>
      <c r="B5" s="153">
        <v>676.29</v>
      </c>
      <c r="C5" s="154" t="s">
        <v>79</v>
      </c>
      <c r="D5" s="155"/>
    </row>
    <row r="6" spans="1:4" ht="21" customHeight="1">
      <c r="A6" s="152" t="s">
        <v>80</v>
      </c>
      <c r="B6" s="156">
        <v>676.29</v>
      </c>
      <c r="C6" s="154" t="s">
        <v>81</v>
      </c>
      <c r="D6" s="155"/>
    </row>
    <row r="7" spans="1:4" ht="21" customHeight="1">
      <c r="A7" s="152" t="s">
        <v>82</v>
      </c>
      <c r="B7" s="157"/>
      <c r="C7" s="154" t="s">
        <v>83</v>
      </c>
      <c r="D7" s="155"/>
    </row>
    <row r="8" spans="1:4" ht="21" customHeight="1">
      <c r="A8" s="152" t="s">
        <v>84</v>
      </c>
      <c r="B8" s="158"/>
      <c r="C8" s="154" t="s">
        <v>85</v>
      </c>
      <c r="D8" s="155"/>
    </row>
    <row r="9" spans="1:4" ht="21" customHeight="1">
      <c r="A9" s="152" t="s">
        <v>14</v>
      </c>
      <c r="B9" s="158"/>
      <c r="C9" s="154" t="s">
        <v>86</v>
      </c>
      <c r="D9" s="155"/>
    </row>
    <row r="10" spans="1:4" ht="21" customHeight="1">
      <c r="A10" s="158"/>
      <c r="B10" s="158"/>
      <c r="C10" s="154" t="s">
        <v>87</v>
      </c>
      <c r="D10" s="155"/>
    </row>
    <row r="11" spans="1:4" ht="21" customHeight="1">
      <c r="A11" s="158"/>
      <c r="B11" s="158"/>
      <c r="C11" s="154" t="s">
        <v>88</v>
      </c>
      <c r="D11" s="141">
        <v>676.29</v>
      </c>
    </row>
    <row r="12" spans="1:4" ht="21" customHeight="1">
      <c r="A12" s="158"/>
      <c r="B12" s="158"/>
      <c r="C12" s="159" t="s">
        <v>89</v>
      </c>
      <c r="D12" s="141"/>
    </row>
    <row r="13" spans="1:4" ht="21" customHeight="1">
      <c r="A13" s="158"/>
      <c r="B13" s="158"/>
      <c r="C13" s="154" t="s">
        <v>90</v>
      </c>
      <c r="D13" s="155"/>
    </row>
    <row r="14" spans="1:4" ht="21" customHeight="1">
      <c r="A14" s="158"/>
      <c r="B14" s="158"/>
      <c r="C14" s="160" t="s">
        <v>91</v>
      </c>
      <c r="D14" s="155"/>
    </row>
    <row r="15" spans="1:4" ht="21" customHeight="1">
      <c r="A15" s="158"/>
      <c r="B15" s="158"/>
      <c r="C15" s="160" t="s">
        <v>92</v>
      </c>
      <c r="D15" s="155"/>
    </row>
    <row r="16" spans="1:4" ht="21" customHeight="1">
      <c r="A16" s="158"/>
      <c r="B16" s="158"/>
      <c r="C16" s="160" t="s">
        <v>93</v>
      </c>
      <c r="D16" s="161"/>
    </row>
    <row r="17" spans="1:4" ht="21" customHeight="1">
      <c r="A17" s="158"/>
      <c r="B17" s="158"/>
      <c r="C17" s="160" t="s">
        <v>94</v>
      </c>
      <c r="D17" s="162"/>
    </row>
    <row r="18" spans="1:4" ht="21" customHeight="1">
      <c r="A18" s="158"/>
      <c r="B18" s="158"/>
      <c r="C18" s="160" t="s">
        <v>95</v>
      </c>
      <c r="D18" s="163"/>
    </row>
    <row r="19" spans="1:4" ht="21" customHeight="1">
      <c r="A19" s="158"/>
      <c r="B19" s="158"/>
      <c r="C19" s="164" t="s">
        <v>96</v>
      </c>
      <c r="D19" s="161"/>
    </row>
    <row r="20" spans="1:4" ht="21" customHeight="1">
      <c r="A20" s="158"/>
      <c r="B20" s="158"/>
      <c r="C20" s="164" t="s">
        <v>97</v>
      </c>
      <c r="D20" s="141"/>
    </row>
    <row r="21" spans="1:4" ht="21" customHeight="1">
      <c r="A21" s="158"/>
      <c r="B21" s="158"/>
      <c r="C21" s="154" t="s">
        <v>98</v>
      </c>
      <c r="D21" s="165"/>
    </row>
    <row r="22" spans="1:4" ht="21" customHeight="1">
      <c r="A22" s="158"/>
      <c r="B22" s="158"/>
      <c r="C22" s="154" t="s">
        <v>99</v>
      </c>
      <c r="D22" s="155"/>
    </row>
    <row r="23" spans="1:4" ht="21" customHeight="1">
      <c r="A23" s="158"/>
      <c r="B23" s="158"/>
      <c r="C23" s="154" t="s">
        <v>100</v>
      </c>
      <c r="D23" s="161"/>
    </row>
    <row r="24" spans="1:4" ht="21" customHeight="1">
      <c r="A24" s="166"/>
      <c r="B24" s="167"/>
      <c r="C24" s="164" t="s">
        <v>101</v>
      </c>
      <c r="D24" s="168"/>
    </row>
    <row r="25" spans="1:4" ht="21" customHeight="1">
      <c r="A25" s="169"/>
      <c r="B25" s="167"/>
      <c r="C25" s="164"/>
      <c r="D25" s="170"/>
    </row>
    <row r="26" spans="1:4" ht="21" customHeight="1">
      <c r="A26" s="171" t="s">
        <v>102</v>
      </c>
      <c r="B26" s="172">
        <f>B5+B9</f>
        <v>676.29</v>
      </c>
      <c r="C26" s="173" t="s">
        <v>103</v>
      </c>
      <c r="D26" s="174">
        <f>SUM(D5:D24)</f>
        <v>676.29</v>
      </c>
    </row>
  </sheetData>
  <sheetProtection/>
  <printOptions/>
  <pageMargins left="0.75" right="0.75" top="0.39" bottom="0.98" header="0.51" footer="0.51"/>
  <pageSetup fitToHeight="1" fitToWidth="1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3">
      <selection activeCell="G23" sqref="G23"/>
    </sheetView>
  </sheetViews>
  <sheetFormatPr defaultColWidth="9.00390625" defaultRowHeight="14.25"/>
  <cols>
    <col min="1" max="3" width="7.875" style="0" customWidth="1"/>
    <col min="4" max="4" width="18.50390625" style="0" customWidth="1"/>
    <col min="5" max="7" width="14.00390625" style="0" customWidth="1"/>
  </cols>
  <sheetData>
    <row r="1" spans="1:7" ht="22.5">
      <c r="A1" s="128" t="s">
        <v>104</v>
      </c>
      <c r="B1" s="128"/>
      <c r="C1" s="128"/>
      <c r="D1" s="128"/>
      <c r="E1" s="128"/>
      <c r="F1" s="128"/>
      <c r="G1" s="128"/>
    </row>
    <row r="2" spans="1:7" ht="14.25">
      <c r="A2" s="129"/>
      <c r="B2" s="129"/>
      <c r="C2" s="130"/>
      <c r="D2" s="131"/>
      <c r="E2" s="131"/>
      <c r="F2" s="131"/>
      <c r="G2" s="132" t="s">
        <v>74</v>
      </c>
    </row>
    <row r="3" spans="1:7" ht="18.75" customHeight="1">
      <c r="A3" s="133" t="s">
        <v>41</v>
      </c>
      <c r="B3" s="133"/>
      <c r="C3" s="133"/>
      <c r="D3" s="134" t="s">
        <v>72</v>
      </c>
      <c r="E3" s="135" t="s">
        <v>105</v>
      </c>
      <c r="F3" s="136" t="s">
        <v>106</v>
      </c>
      <c r="G3" s="137" t="s">
        <v>107</v>
      </c>
    </row>
    <row r="4" spans="1:7" ht="18.75" customHeight="1">
      <c r="A4" s="138" t="s">
        <v>54</v>
      </c>
      <c r="B4" s="138" t="s">
        <v>55</v>
      </c>
      <c r="C4" s="138" t="s">
        <v>56</v>
      </c>
      <c r="D4" s="134"/>
      <c r="E4" s="135"/>
      <c r="F4" s="136"/>
      <c r="G4" s="137"/>
    </row>
    <row r="5" spans="1:7" ht="18.75" customHeight="1">
      <c r="A5" s="138"/>
      <c r="B5" s="138"/>
      <c r="C5" s="138"/>
      <c r="D5" s="134"/>
      <c r="E5" s="135"/>
      <c r="F5" s="136"/>
      <c r="G5" s="137"/>
    </row>
    <row r="6" spans="1:7" ht="18.75" customHeight="1">
      <c r="A6" s="135" t="s">
        <v>61</v>
      </c>
      <c r="B6" s="135" t="s">
        <v>61</v>
      </c>
      <c r="C6" s="135" t="s">
        <v>61</v>
      </c>
      <c r="D6" s="135" t="s">
        <v>61</v>
      </c>
      <c r="E6" s="135">
        <v>1</v>
      </c>
      <c r="F6" s="135">
        <v>2</v>
      </c>
      <c r="G6" s="135">
        <v>6</v>
      </c>
    </row>
    <row r="7" spans="1:7" ht="18.75" customHeight="1">
      <c r="A7" s="139"/>
      <c r="B7" s="139"/>
      <c r="C7" s="139"/>
      <c r="D7" s="140" t="s">
        <v>57</v>
      </c>
      <c r="E7" s="141">
        <f>SUM(E8:E16)</f>
        <v>676.29</v>
      </c>
      <c r="F7" s="141">
        <f>SUM(F8:F16)</f>
        <v>646.29</v>
      </c>
      <c r="G7" s="141">
        <f>SUM(G8:G16)</f>
        <v>30</v>
      </c>
    </row>
    <row r="8" spans="1:7" ht="18.75" customHeight="1">
      <c r="A8" s="22" t="s">
        <v>62</v>
      </c>
      <c r="B8" s="22" t="s">
        <v>63</v>
      </c>
      <c r="C8" s="22" t="s">
        <v>63</v>
      </c>
      <c r="D8" s="22" t="s">
        <v>64</v>
      </c>
      <c r="E8" s="141">
        <f>F8+G8</f>
        <v>646.29</v>
      </c>
      <c r="F8" s="141">
        <v>646.29</v>
      </c>
      <c r="G8" s="141"/>
    </row>
    <row r="9" spans="1:7" ht="18.75" customHeight="1">
      <c r="A9" s="22">
        <v>208</v>
      </c>
      <c r="B9" s="22" t="s">
        <v>63</v>
      </c>
      <c r="C9" s="22" t="s">
        <v>65</v>
      </c>
      <c r="D9" s="22" t="s">
        <v>66</v>
      </c>
      <c r="E9" s="141">
        <f>F9+G9</f>
        <v>5</v>
      </c>
      <c r="F9" s="141"/>
      <c r="G9" s="141">
        <v>5</v>
      </c>
    </row>
    <row r="10" spans="1:7" ht="18.75" customHeight="1">
      <c r="A10" s="22" t="s">
        <v>62</v>
      </c>
      <c r="B10" s="22" t="s">
        <v>63</v>
      </c>
      <c r="C10" s="22" t="s">
        <v>67</v>
      </c>
      <c r="D10" s="22" t="s">
        <v>68</v>
      </c>
      <c r="E10" s="141">
        <f>F10+G10</f>
        <v>15</v>
      </c>
      <c r="F10" s="141"/>
      <c r="G10" s="141">
        <v>15</v>
      </c>
    </row>
    <row r="11" spans="1:7" ht="18.75" customHeight="1">
      <c r="A11" s="22" t="s">
        <v>62</v>
      </c>
      <c r="B11" s="22" t="s">
        <v>63</v>
      </c>
      <c r="C11" s="22" t="s">
        <v>69</v>
      </c>
      <c r="D11" s="22" t="s">
        <v>70</v>
      </c>
      <c r="E11" s="141">
        <f>F11+G11</f>
        <v>10</v>
      </c>
      <c r="F11" s="141"/>
      <c r="G11" s="141">
        <v>10</v>
      </c>
    </row>
    <row r="12" spans="1:7" ht="18.75" customHeight="1">
      <c r="A12" s="139"/>
      <c r="B12" s="139"/>
      <c r="C12" s="139"/>
      <c r="D12" s="140"/>
      <c r="E12" s="141"/>
      <c r="F12" s="141"/>
      <c r="G12" s="142"/>
    </row>
    <row r="13" spans="1:7" ht="18.75" customHeight="1">
      <c r="A13" s="143"/>
      <c r="B13" s="143"/>
      <c r="C13" s="143"/>
      <c r="D13" s="144"/>
      <c r="E13" s="142"/>
      <c r="F13" s="142"/>
      <c r="G13" s="142"/>
    </row>
    <row r="14" spans="1:7" ht="18.75" customHeight="1">
      <c r="A14" s="143"/>
      <c r="B14" s="143"/>
      <c r="C14" s="143"/>
      <c r="D14" s="144"/>
      <c r="E14" s="142"/>
      <c r="F14" s="142"/>
      <c r="G14" s="142"/>
    </row>
    <row r="15" spans="1:7" ht="18.75" customHeight="1">
      <c r="A15" s="143"/>
      <c r="B15" s="143"/>
      <c r="C15" s="143"/>
      <c r="D15" s="144"/>
      <c r="E15" s="142"/>
      <c r="F15" s="142"/>
      <c r="G15" s="142"/>
    </row>
    <row r="16" spans="1:7" ht="18.75" customHeight="1">
      <c r="A16" s="143"/>
      <c r="B16" s="143"/>
      <c r="C16" s="143"/>
      <c r="D16" s="144"/>
      <c r="E16" s="142"/>
      <c r="F16" s="142"/>
      <c r="G16" s="142"/>
    </row>
  </sheetData>
  <sheetProtection/>
  <mergeCells count="8">
    <mergeCell ref="A1:G1"/>
    <mergeCell ref="A4:A5"/>
    <mergeCell ref="B4:B5"/>
    <mergeCell ref="C4:C5"/>
    <mergeCell ref="D3:D5"/>
    <mergeCell ref="E3:E5"/>
    <mergeCell ref="F3:F5"/>
    <mergeCell ref="G3:G5"/>
  </mergeCells>
  <printOptions horizontalCentered="1"/>
  <pageMargins left="0.55" right="0.55" top="0.98" bottom="0.98" header="0.51" footer="0.51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workbookViewId="0" topLeftCell="A1">
      <selection activeCell="C10" sqref="C10"/>
    </sheetView>
  </sheetViews>
  <sheetFormatPr defaultColWidth="6.875" defaultRowHeight="14.25"/>
  <cols>
    <col min="1" max="3" width="28.375" style="0" customWidth="1"/>
  </cols>
  <sheetData>
    <row r="1" ht="22.5" customHeight="1">
      <c r="A1" s="100" t="s">
        <v>108</v>
      </c>
    </row>
    <row r="2" spans="1:3" ht="14.25" customHeight="1">
      <c r="A2" s="101"/>
      <c r="B2" s="117"/>
      <c r="C2" s="103" t="s">
        <v>74</v>
      </c>
    </row>
    <row r="3" spans="1:3" ht="18" customHeight="1">
      <c r="A3" s="104" t="s">
        <v>109</v>
      </c>
      <c r="B3" s="105"/>
      <c r="C3" s="106" t="s">
        <v>110</v>
      </c>
    </row>
    <row r="4" spans="1:3" ht="18" customHeight="1">
      <c r="A4" s="118" t="s">
        <v>43</v>
      </c>
      <c r="B4" s="119"/>
      <c r="C4" s="114">
        <f>C5+C13+C36</f>
        <v>646.2900000000001</v>
      </c>
    </row>
    <row r="5" spans="1:3" ht="18" customHeight="1">
      <c r="A5" s="118" t="s">
        <v>111</v>
      </c>
      <c r="B5" s="120" t="s">
        <v>112</v>
      </c>
      <c r="C5" s="114">
        <f>SUM(C6:C12)</f>
        <v>567.57</v>
      </c>
    </row>
    <row r="6" spans="1:3" ht="18" customHeight="1">
      <c r="A6" s="121"/>
      <c r="B6" s="122" t="s">
        <v>113</v>
      </c>
      <c r="C6" s="114">
        <v>171.83</v>
      </c>
    </row>
    <row r="7" spans="1:3" ht="18" customHeight="1">
      <c r="A7" s="121"/>
      <c r="B7" s="122" t="s">
        <v>114</v>
      </c>
      <c r="C7" s="114">
        <f>110.37+14.03</f>
        <v>124.4</v>
      </c>
    </row>
    <row r="8" spans="1:3" ht="18" customHeight="1">
      <c r="A8" s="121"/>
      <c r="B8" s="122" t="s">
        <v>115</v>
      </c>
      <c r="C8" s="123">
        <f>96.12</f>
        <v>96.12</v>
      </c>
    </row>
    <row r="9" spans="1:3" ht="18" customHeight="1">
      <c r="A9" s="121"/>
      <c r="B9" s="122" t="s">
        <v>116</v>
      </c>
      <c r="C9" s="123"/>
    </row>
    <row r="10" spans="1:3" ht="18" customHeight="1">
      <c r="A10" s="121"/>
      <c r="B10" s="122" t="s">
        <v>117</v>
      </c>
      <c r="C10" s="114">
        <f>34.07+45.15+3.37+23.53</f>
        <v>106.12</v>
      </c>
    </row>
    <row r="11" spans="1:3" ht="18" customHeight="1">
      <c r="A11" s="121"/>
      <c r="B11" s="124" t="s">
        <v>118</v>
      </c>
      <c r="C11" s="114">
        <v>19.2</v>
      </c>
    </row>
    <row r="12" spans="1:3" ht="18" customHeight="1">
      <c r="A12" s="125"/>
      <c r="B12" s="126" t="s">
        <v>119</v>
      </c>
      <c r="C12" s="114">
        <v>49.9</v>
      </c>
    </row>
    <row r="13" spans="1:3" ht="18" customHeight="1">
      <c r="A13" s="118" t="s">
        <v>120</v>
      </c>
      <c r="B13" s="120" t="s">
        <v>112</v>
      </c>
      <c r="C13" s="123">
        <f>SUM(C14:C35)</f>
        <v>19.2</v>
      </c>
    </row>
    <row r="14" spans="1:3" ht="18" customHeight="1">
      <c r="A14" s="121"/>
      <c r="B14" s="122" t="s">
        <v>121</v>
      </c>
      <c r="C14" s="115">
        <v>19.2</v>
      </c>
    </row>
    <row r="15" spans="1:3" ht="18" customHeight="1">
      <c r="A15" s="121"/>
      <c r="B15" s="122" t="s">
        <v>122</v>
      </c>
      <c r="C15" s="115"/>
    </row>
    <row r="16" spans="1:3" ht="18" customHeight="1">
      <c r="A16" s="121"/>
      <c r="B16" s="122" t="s">
        <v>123</v>
      </c>
      <c r="C16" s="115"/>
    </row>
    <row r="17" spans="1:3" ht="18" customHeight="1">
      <c r="A17" s="121"/>
      <c r="B17" s="122" t="s">
        <v>124</v>
      </c>
      <c r="C17" s="115"/>
    </row>
    <row r="18" spans="1:3" ht="18" customHeight="1">
      <c r="A18" s="121"/>
      <c r="B18" s="122" t="s">
        <v>125</v>
      </c>
      <c r="C18" s="115"/>
    </row>
    <row r="19" spans="1:3" ht="18" customHeight="1">
      <c r="A19" s="121"/>
      <c r="B19" s="122" t="s">
        <v>126</v>
      </c>
      <c r="C19" s="115"/>
    </row>
    <row r="20" spans="1:3" ht="18" customHeight="1">
      <c r="A20" s="121"/>
      <c r="B20" s="122" t="s">
        <v>127</v>
      </c>
      <c r="C20" s="115"/>
    </row>
    <row r="21" spans="1:3" ht="18" customHeight="1">
      <c r="A21" s="121"/>
      <c r="B21" s="122" t="s">
        <v>128</v>
      </c>
      <c r="C21" s="115"/>
    </row>
    <row r="22" spans="1:3" ht="18" customHeight="1">
      <c r="A22" s="121"/>
      <c r="B22" s="122" t="s">
        <v>129</v>
      </c>
      <c r="C22" s="115"/>
    </row>
    <row r="23" spans="1:3" ht="18" customHeight="1">
      <c r="A23" s="121"/>
      <c r="B23" s="122" t="s">
        <v>130</v>
      </c>
      <c r="C23" s="115"/>
    </row>
    <row r="24" spans="1:3" ht="18" customHeight="1">
      <c r="A24" s="121"/>
      <c r="B24" s="122" t="s">
        <v>131</v>
      </c>
      <c r="C24" s="123"/>
    </row>
    <row r="25" spans="1:3" ht="18" customHeight="1">
      <c r="A25" s="121"/>
      <c r="B25" s="122" t="s">
        <v>132</v>
      </c>
      <c r="C25" s="115"/>
    </row>
    <row r="26" spans="1:3" ht="18" customHeight="1">
      <c r="A26" s="121"/>
      <c r="B26" s="122" t="s">
        <v>133</v>
      </c>
      <c r="C26" s="115"/>
    </row>
    <row r="27" spans="1:3" ht="18" customHeight="1">
      <c r="A27" s="121"/>
      <c r="B27" s="122" t="s">
        <v>134</v>
      </c>
      <c r="C27" s="123"/>
    </row>
    <row r="28" spans="1:3" ht="18" customHeight="1">
      <c r="A28" s="121"/>
      <c r="B28" s="122" t="s">
        <v>135</v>
      </c>
      <c r="C28" s="123"/>
    </row>
    <row r="29" spans="1:3" ht="18" customHeight="1">
      <c r="A29" s="121"/>
      <c r="B29" s="122" t="s">
        <v>136</v>
      </c>
      <c r="C29" s="123"/>
    </row>
    <row r="30" spans="1:3" ht="18" customHeight="1">
      <c r="A30" s="121"/>
      <c r="B30" s="122" t="s">
        <v>137</v>
      </c>
      <c r="C30" s="123"/>
    </row>
    <row r="31" spans="1:3" ht="18" customHeight="1">
      <c r="A31" s="121"/>
      <c r="B31" s="122" t="s">
        <v>138</v>
      </c>
      <c r="C31" s="123"/>
    </row>
    <row r="32" spans="1:3" ht="18" customHeight="1">
      <c r="A32" s="121"/>
      <c r="B32" s="122" t="s">
        <v>139</v>
      </c>
      <c r="C32" s="123"/>
    </row>
    <row r="33" spans="1:3" ht="18" customHeight="1">
      <c r="A33" s="121"/>
      <c r="B33" s="122" t="s">
        <v>140</v>
      </c>
      <c r="C33" s="123"/>
    </row>
    <row r="34" spans="1:3" ht="18" customHeight="1">
      <c r="A34" s="121"/>
      <c r="B34" s="122" t="s">
        <v>141</v>
      </c>
      <c r="C34" s="123"/>
    </row>
    <row r="35" spans="1:3" ht="18" customHeight="1">
      <c r="A35" s="127"/>
      <c r="B35" s="122" t="s">
        <v>142</v>
      </c>
      <c r="C35" s="123"/>
    </row>
    <row r="36" spans="1:3" ht="18" customHeight="1">
      <c r="A36" s="118" t="s">
        <v>143</v>
      </c>
      <c r="B36" s="122" t="s">
        <v>112</v>
      </c>
      <c r="C36" s="123">
        <f>SUM(C37:C46)</f>
        <v>59.52</v>
      </c>
    </row>
    <row r="37" spans="1:3" ht="18" customHeight="1">
      <c r="A37" s="121"/>
      <c r="B37" s="122" t="s">
        <v>144</v>
      </c>
      <c r="C37" s="123"/>
    </row>
    <row r="38" spans="1:3" ht="18" customHeight="1">
      <c r="A38" s="121"/>
      <c r="B38" s="122" t="s">
        <v>145</v>
      </c>
      <c r="C38" s="123">
        <v>59.52</v>
      </c>
    </row>
    <row r="39" spans="1:3" ht="18" customHeight="1">
      <c r="A39" s="121"/>
      <c r="B39" s="122" t="s">
        <v>146</v>
      </c>
      <c r="C39" s="123"/>
    </row>
    <row r="40" spans="1:3" ht="18" customHeight="1">
      <c r="A40" s="121"/>
      <c r="B40" s="122" t="s">
        <v>147</v>
      </c>
      <c r="C40" s="123"/>
    </row>
    <row r="41" spans="1:3" ht="18" customHeight="1">
      <c r="A41" s="121"/>
      <c r="B41" s="122" t="s">
        <v>148</v>
      </c>
      <c r="C41" s="123"/>
    </row>
    <row r="42" spans="1:3" ht="18" customHeight="1">
      <c r="A42" s="121"/>
      <c r="B42" s="122" t="s">
        <v>149</v>
      </c>
      <c r="C42" s="123"/>
    </row>
    <row r="43" spans="1:3" ht="18" customHeight="1">
      <c r="A43" s="121"/>
      <c r="B43" s="122" t="s">
        <v>150</v>
      </c>
      <c r="C43" s="114"/>
    </row>
    <row r="44" spans="1:3" ht="18" customHeight="1">
      <c r="A44" s="121"/>
      <c r="B44" s="122" t="s">
        <v>151</v>
      </c>
      <c r="C44" s="123"/>
    </row>
    <row r="45" spans="1:3" ht="18" customHeight="1">
      <c r="A45" s="121"/>
      <c r="B45" s="122" t="s">
        <v>152</v>
      </c>
      <c r="C45" s="123"/>
    </row>
    <row r="46" spans="1:3" ht="18" customHeight="1">
      <c r="A46" s="127"/>
      <c r="B46" s="122" t="s">
        <v>153</v>
      </c>
      <c r="C46" s="123"/>
    </row>
  </sheetData>
  <sheetProtection/>
  <mergeCells count="6">
    <mergeCell ref="A1:C1"/>
    <mergeCell ref="A3:B3"/>
    <mergeCell ref="A4:B4"/>
    <mergeCell ref="A5:A12"/>
    <mergeCell ref="A13:A35"/>
    <mergeCell ref="A36:A46"/>
  </mergeCells>
  <printOptions horizontalCentered="1" verticalCentered="1"/>
  <pageMargins left="0.16111111111111112" right="0.16111111111111112" top="0.9798611111111111" bottom="0.9798611111111111" header="0.5118055555555555" footer="0.5118055555555555"/>
  <pageSetup fitToHeight="1" fitToWidth="1" horizontalDpi="600" verticalDpi="600" orientation="portrait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21.875" style="0" customWidth="1"/>
    <col min="2" max="2" width="31.00390625" style="0" customWidth="1"/>
    <col min="3" max="3" width="24.625" style="0" customWidth="1"/>
  </cols>
  <sheetData>
    <row r="1" spans="1:3" ht="27" customHeight="1">
      <c r="A1" s="100" t="s">
        <v>154</v>
      </c>
      <c r="B1" s="100"/>
      <c r="C1" s="100"/>
    </row>
    <row r="2" spans="1:3" ht="14.25" customHeight="1">
      <c r="A2" s="101"/>
      <c r="B2" s="102"/>
      <c r="C2" s="103" t="s">
        <v>74</v>
      </c>
    </row>
    <row r="3" spans="1:3" ht="19.5" customHeight="1">
      <c r="A3" s="104" t="s">
        <v>155</v>
      </c>
      <c r="B3" s="105"/>
      <c r="C3" s="106" t="s">
        <v>110</v>
      </c>
    </row>
    <row r="4" spans="1:3" ht="19.5" customHeight="1">
      <c r="A4" s="107" t="s">
        <v>43</v>
      </c>
      <c r="B4" s="108"/>
      <c r="C4" s="109">
        <f>C5+C10+C21+C25</f>
        <v>646.2900000000001</v>
      </c>
    </row>
    <row r="5" spans="1:3" ht="19.5" customHeight="1">
      <c r="A5" s="110" t="s">
        <v>156</v>
      </c>
      <c r="B5" s="110" t="s">
        <v>112</v>
      </c>
      <c r="C5" s="111">
        <f>SUM(C6:C9)</f>
        <v>567.57</v>
      </c>
    </row>
    <row r="6" spans="1:3" ht="19.5" customHeight="1">
      <c r="A6" s="112"/>
      <c r="B6" s="113" t="s">
        <v>157</v>
      </c>
      <c r="C6" s="114">
        <f>'2021年一般公共预算基本支出情况表(6)'!C6+'2021年一般公共预算基本支出情况表(6)'!C7+'2021年一般公共预算基本支出情况表(6)'!C8</f>
        <v>392.35</v>
      </c>
    </row>
    <row r="7" spans="1:3" ht="19.5" customHeight="1">
      <c r="A7" s="112"/>
      <c r="B7" s="113" t="s">
        <v>117</v>
      </c>
      <c r="C7" s="114">
        <f>'2021年一般公共预算基本支出情况表(6)'!C10</f>
        <v>106.12</v>
      </c>
    </row>
    <row r="8" spans="1:3" ht="19.5" customHeight="1">
      <c r="A8" s="112"/>
      <c r="B8" s="113" t="s">
        <v>119</v>
      </c>
      <c r="C8" s="114">
        <f>'2021年一般公共预算基本支出情况表(6)'!C12</f>
        <v>49.9</v>
      </c>
    </row>
    <row r="9" spans="1:3" ht="19.5" customHeight="1">
      <c r="A9" s="112"/>
      <c r="B9" s="113" t="s">
        <v>118</v>
      </c>
      <c r="C9" s="114">
        <f>'2021年一般公共预算基本支出情况表(6)'!C11</f>
        <v>19.2</v>
      </c>
    </row>
    <row r="10" spans="1:3" ht="19.5" customHeight="1">
      <c r="A10" s="110" t="s">
        <v>158</v>
      </c>
      <c r="B10" s="110" t="s">
        <v>112</v>
      </c>
      <c r="C10" s="115">
        <f>SUM(C11:C20)</f>
        <v>19.2</v>
      </c>
    </row>
    <row r="11" spans="1:3" ht="19.5" customHeight="1">
      <c r="A11" s="112"/>
      <c r="B11" s="113" t="s">
        <v>159</v>
      </c>
      <c r="C11" s="115">
        <v>19.2</v>
      </c>
    </row>
    <row r="12" spans="1:3" ht="19.5" customHeight="1">
      <c r="A12" s="112"/>
      <c r="B12" s="113" t="s">
        <v>132</v>
      </c>
      <c r="C12" s="115"/>
    </row>
    <row r="13" spans="1:3" ht="19.5" customHeight="1">
      <c r="A13" s="112"/>
      <c r="B13" s="113" t="s">
        <v>133</v>
      </c>
      <c r="C13" s="115"/>
    </row>
    <row r="14" spans="1:3" ht="19.5" customHeight="1">
      <c r="A14" s="112"/>
      <c r="B14" s="113" t="s">
        <v>160</v>
      </c>
      <c r="C14" s="115"/>
    </row>
    <row r="15" spans="1:3" ht="19.5" customHeight="1">
      <c r="A15" s="112"/>
      <c r="B15" s="113" t="s">
        <v>140</v>
      </c>
      <c r="C15" s="115"/>
    </row>
    <row r="16" spans="1:3" ht="19.5" customHeight="1">
      <c r="A16" s="112"/>
      <c r="B16" s="113" t="s">
        <v>134</v>
      </c>
      <c r="C16" s="115"/>
    </row>
    <row r="17" spans="1:3" ht="19.5" customHeight="1">
      <c r="A17" s="112"/>
      <c r="B17" s="113" t="s">
        <v>161</v>
      </c>
      <c r="C17" s="115"/>
    </row>
    <row r="18" spans="1:3" ht="19.5" customHeight="1">
      <c r="A18" s="112"/>
      <c r="B18" s="113" t="s">
        <v>127</v>
      </c>
      <c r="C18" s="115"/>
    </row>
    <row r="19" spans="1:3" ht="19.5" customHeight="1">
      <c r="A19" s="112"/>
      <c r="B19" s="113" t="s">
        <v>162</v>
      </c>
      <c r="C19" s="115"/>
    </row>
    <row r="20" spans="1:3" ht="19.5" customHeight="1">
      <c r="A20" s="112"/>
      <c r="B20" s="113" t="s">
        <v>142</v>
      </c>
      <c r="C20" s="115"/>
    </row>
    <row r="21" spans="1:3" ht="19.5" customHeight="1">
      <c r="A21" s="110" t="s">
        <v>163</v>
      </c>
      <c r="B21" s="110" t="s">
        <v>112</v>
      </c>
      <c r="C21" s="115">
        <f>SUM(C22:C24)</f>
        <v>0</v>
      </c>
    </row>
    <row r="22" spans="1:3" ht="19.5" customHeight="1">
      <c r="A22" s="112"/>
      <c r="B22" s="113" t="s">
        <v>111</v>
      </c>
      <c r="C22" s="115"/>
    </row>
    <row r="23" spans="1:3" ht="19.5" customHeight="1">
      <c r="A23" s="112"/>
      <c r="B23" s="113" t="s">
        <v>164</v>
      </c>
      <c r="C23" s="115"/>
    </row>
    <row r="24" spans="1:3" ht="19.5" customHeight="1">
      <c r="A24" s="112"/>
      <c r="B24" s="113" t="s">
        <v>165</v>
      </c>
      <c r="C24" s="115"/>
    </row>
    <row r="25" spans="1:3" ht="19.5" customHeight="1">
      <c r="A25" s="110" t="s">
        <v>143</v>
      </c>
      <c r="B25" s="110" t="s">
        <v>112</v>
      </c>
      <c r="C25" s="115">
        <f>SUM(C26:C30)</f>
        <v>59.52</v>
      </c>
    </row>
    <row r="26" spans="1:3" ht="19.5" customHeight="1">
      <c r="A26" s="110"/>
      <c r="B26" s="113" t="s">
        <v>166</v>
      </c>
      <c r="C26" s="115"/>
    </row>
    <row r="27" spans="1:3" ht="19.5" customHeight="1">
      <c r="A27" s="110"/>
      <c r="B27" s="113" t="s">
        <v>151</v>
      </c>
      <c r="C27" s="115"/>
    </row>
    <row r="28" spans="1:3" ht="19.5" customHeight="1">
      <c r="A28" s="110"/>
      <c r="B28" s="116" t="s">
        <v>167</v>
      </c>
      <c r="C28" s="116"/>
    </row>
    <row r="29" spans="1:3" ht="19.5" customHeight="1">
      <c r="A29" s="110"/>
      <c r="B29" s="116" t="s">
        <v>168</v>
      </c>
      <c r="C29" s="116">
        <v>59.52</v>
      </c>
    </row>
    <row r="30" spans="1:3" ht="19.5" customHeight="1">
      <c r="A30" s="110"/>
      <c r="B30" s="116" t="s">
        <v>153</v>
      </c>
      <c r="C30" s="116"/>
    </row>
  </sheetData>
  <sheetProtection/>
  <mergeCells count="7">
    <mergeCell ref="A1:C1"/>
    <mergeCell ref="A3:B3"/>
    <mergeCell ref="A4:B4"/>
    <mergeCell ref="A5:A9"/>
    <mergeCell ref="A10:A20"/>
    <mergeCell ref="A21:A24"/>
    <mergeCell ref="A25:A30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4" width="12.125" style="65" customWidth="1"/>
    <col min="5" max="7" width="17.00390625" style="65" customWidth="1"/>
    <col min="8" max="16384" width="9.00390625" style="65" customWidth="1"/>
  </cols>
  <sheetData>
    <row r="1" spans="1:7" s="65" customFormat="1" ht="13.5" customHeight="1">
      <c r="A1" s="76"/>
      <c r="B1" s="76"/>
      <c r="C1" s="76"/>
      <c r="D1" s="77"/>
      <c r="E1" s="78"/>
      <c r="F1" s="78"/>
      <c r="G1" s="78"/>
    </row>
    <row r="2" spans="1:7" s="65" customFormat="1" ht="20.25" customHeight="1">
      <c r="A2" s="79" t="s">
        <v>169</v>
      </c>
      <c r="B2" s="79"/>
      <c r="C2" s="79"/>
      <c r="D2" s="79"/>
      <c r="E2" s="79"/>
      <c r="F2" s="79"/>
      <c r="G2" s="79"/>
    </row>
    <row r="3" spans="1:7" s="65" customFormat="1" ht="13.5" customHeight="1">
      <c r="A3" s="80" t="s">
        <v>170</v>
      </c>
      <c r="B3" s="81"/>
      <c r="C3" s="80"/>
      <c r="D3" s="82"/>
      <c r="E3" s="83"/>
      <c r="F3" s="78"/>
      <c r="G3" s="78" t="s">
        <v>1</v>
      </c>
    </row>
    <row r="4" spans="1:7" s="65" customFormat="1" ht="29.25" customHeight="1">
      <c r="A4" s="84" t="s">
        <v>171</v>
      </c>
      <c r="B4" s="84"/>
      <c r="C4" s="85"/>
      <c r="D4" s="86" t="s">
        <v>172</v>
      </c>
      <c r="E4" s="87" t="s">
        <v>105</v>
      </c>
      <c r="F4" s="88" t="s">
        <v>106</v>
      </c>
      <c r="G4" s="89" t="s">
        <v>107</v>
      </c>
    </row>
    <row r="5" spans="1:7" s="65" customFormat="1" ht="32.25" customHeight="1">
      <c r="A5" s="90" t="s">
        <v>54</v>
      </c>
      <c r="B5" s="90" t="s">
        <v>55</v>
      </c>
      <c r="C5" s="91" t="s">
        <v>56</v>
      </c>
      <c r="D5" s="86"/>
      <c r="E5" s="87"/>
      <c r="F5" s="88"/>
      <c r="G5" s="89"/>
    </row>
    <row r="6" spans="1:7" s="65" customFormat="1" ht="27" customHeight="1">
      <c r="A6" s="92" t="s">
        <v>61</v>
      </c>
      <c r="B6" s="92" t="s">
        <v>61</v>
      </c>
      <c r="C6" s="92" t="s">
        <v>61</v>
      </c>
      <c r="D6" s="93" t="s">
        <v>61</v>
      </c>
      <c r="E6" s="93">
        <v>1</v>
      </c>
      <c r="F6" s="93">
        <v>2</v>
      </c>
      <c r="G6" s="94">
        <v>6</v>
      </c>
    </row>
    <row r="7" spans="1:7" s="65" customFormat="1" ht="24" customHeight="1">
      <c r="A7" s="95"/>
      <c r="B7" s="95"/>
      <c r="C7" s="95"/>
      <c r="D7" s="96"/>
      <c r="E7" s="97"/>
      <c r="F7" s="97"/>
      <c r="G7" s="98"/>
    </row>
    <row r="8" s="65" customFormat="1" ht="13.5" customHeight="1"/>
    <row r="9" s="65" customFormat="1" ht="13.5" customHeight="1"/>
    <row r="10" s="65" customFormat="1" ht="13.5" customHeight="1">
      <c r="A10" s="65" t="s">
        <v>173</v>
      </c>
    </row>
    <row r="11" s="65" customFormat="1" ht="13.5" customHeight="1"/>
    <row r="12" s="65" customFormat="1" ht="13.5" customHeight="1"/>
    <row r="13" s="65" customFormat="1" ht="13.5" customHeight="1"/>
    <row r="14" s="65" customFormat="1" ht="13.5" customHeight="1"/>
    <row r="15" s="65" customFormat="1" ht="13.5" customHeight="1">
      <c r="G15" s="99"/>
    </row>
  </sheetData>
  <sheetProtection/>
  <mergeCells count="4"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1" sqref="A1:G11"/>
    </sheetView>
  </sheetViews>
  <sheetFormatPr defaultColWidth="9.00390625" defaultRowHeight="14.25"/>
  <cols>
    <col min="1" max="1" width="19.75390625" style="65" customWidth="1"/>
    <col min="2" max="2" width="15.75390625" style="65" customWidth="1"/>
    <col min="3" max="3" width="17.75390625" style="65" customWidth="1"/>
    <col min="4" max="4" width="21.50390625" style="65" customWidth="1"/>
    <col min="5" max="5" width="17.50390625" style="65" customWidth="1"/>
    <col min="6" max="6" width="20.125" style="65" customWidth="1"/>
    <col min="7" max="16384" width="9.00390625" style="65" customWidth="1"/>
  </cols>
  <sheetData>
    <row r="1" spans="1:6" s="65" customFormat="1" ht="20.25" customHeight="1">
      <c r="A1" s="66"/>
      <c r="B1" s="67"/>
      <c r="C1" s="67"/>
      <c r="D1" s="67"/>
      <c r="E1" s="67"/>
      <c r="F1" s="67"/>
    </row>
    <row r="2" spans="1:6" s="65" customFormat="1" ht="25.5" customHeight="1">
      <c r="A2" s="68" t="s">
        <v>174</v>
      </c>
      <c r="B2" s="68"/>
      <c r="C2" s="68"/>
      <c r="D2" s="68"/>
      <c r="E2" s="68"/>
      <c r="F2" s="68"/>
    </row>
    <row r="3" spans="1:6" s="65" customFormat="1" ht="21" customHeight="1">
      <c r="A3" s="69" t="s">
        <v>175</v>
      </c>
      <c r="B3" s="70"/>
      <c r="C3" s="71"/>
      <c r="D3" s="71"/>
      <c r="E3" s="71"/>
      <c r="F3" s="71" t="s">
        <v>1</v>
      </c>
    </row>
    <row r="4" spans="1:6" s="65" customFormat="1" ht="24" customHeight="1">
      <c r="A4" s="72" t="s">
        <v>176</v>
      </c>
      <c r="B4" s="72" t="s">
        <v>177</v>
      </c>
      <c r="C4" s="72"/>
      <c r="D4" s="72"/>
      <c r="E4" s="72"/>
      <c r="F4" s="72"/>
    </row>
    <row r="5" spans="1:6" s="65" customFormat="1" ht="27" customHeight="1">
      <c r="A5" s="72"/>
      <c r="B5" s="73" t="s">
        <v>112</v>
      </c>
      <c r="C5" s="72" t="s">
        <v>134</v>
      </c>
      <c r="D5" s="72" t="s">
        <v>178</v>
      </c>
      <c r="E5" s="72" t="s">
        <v>179</v>
      </c>
      <c r="F5" s="72" t="s">
        <v>180</v>
      </c>
    </row>
    <row r="6" spans="1:6" s="65" customFormat="1" ht="26.25" customHeight="1">
      <c r="A6" s="74" t="s">
        <v>57</v>
      </c>
      <c r="B6" s="75"/>
      <c r="C6" s="75"/>
      <c r="D6" s="75">
        <v>0</v>
      </c>
      <c r="E6" s="75">
        <v>0</v>
      </c>
      <c r="F6" s="75">
        <v>0</v>
      </c>
    </row>
    <row r="7" spans="1:6" s="65" customFormat="1" ht="26.25" customHeight="1">
      <c r="A7" s="74" t="s">
        <v>181</v>
      </c>
      <c r="B7" s="75"/>
      <c r="C7" s="75"/>
      <c r="D7" s="75">
        <v>0</v>
      </c>
      <c r="E7" s="75">
        <v>0</v>
      </c>
      <c r="F7" s="75">
        <v>0</v>
      </c>
    </row>
  </sheetData>
  <sheetProtection/>
  <mergeCells count="3">
    <mergeCell ref="A2:F2"/>
    <mergeCell ref="B4:F4"/>
    <mergeCell ref="A4:A5"/>
  </mergeCells>
  <printOptions/>
  <pageMargins left="0.5548611111111111" right="0.5548611111111111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2017-05-08T09:08:06Z</cp:lastPrinted>
  <dcterms:created xsi:type="dcterms:W3CDTF">2017-05-10T03:20:26Z</dcterms:created>
  <dcterms:modified xsi:type="dcterms:W3CDTF">2021-06-23T07:29:34Z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D3FBAFDF80DE4D98A6CEE2378574C5EA</vt:lpwstr>
  </property>
</Properties>
</file>