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4000" windowHeight="9930" tabRatio="989" firstSheet="4" activeTab="8"/>
  </bookViews>
  <sheets>
    <sheet name="2020年部门收支总表(1)" sheetId="1" r:id="rId1"/>
    <sheet name="2020年部门收入总表(2)" sheetId="2" r:id="rId2"/>
    <sheet name="2020年部门支出总表(3)" sheetId="3" r:id="rId3"/>
    <sheet name="2020年财政拨款总表(4)" sheetId="4" r:id="rId4"/>
    <sheet name="2020年一般公共预算支出表(5)" sheetId="5" r:id="rId5"/>
    <sheet name="2020年一般公共预算基本支出情况表(6)" sheetId="6" r:id="rId6"/>
    <sheet name="2020年一般公共预算基本支出表（政府预算经济科目）(7)" sheetId="9" r:id="rId7"/>
    <sheet name="2020年政府性基金预算支出表(8)" sheetId="7" r:id="rId8"/>
    <sheet name="2020年一般公共预算财政拨款“三公”经费支出预算表(9)" sheetId="8" r:id="rId9"/>
  </sheets>
  <definedNames>
    <definedName name="_xlnm.Print_Area" localSheetId="1">'2020年部门收入总表(2)'!$A$1:$R$15</definedName>
    <definedName name="_xlnm.Print_Area" localSheetId="0">'2020年部门收支总表(1)'!$A$1:$D$25</definedName>
    <definedName name="_xlnm.Print_Area" localSheetId="2">'2020年部门支出总表(3)'!$A$1:$E$16</definedName>
    <definedName name="_xlnm.Print_Area" localSheetId="3">'2020年财政拨款总表(4)'!$A$1:$D$26</definedName>
    <definedName name="_xlnm.Print_Area" localSheetId="8">'2020年一般公共预算财政拨款“三公”经费支出预算表(9)'!$A$1:$B$10</definedName>
    <definedName name="_xlnm.Print_Area" localSheetId="4">'2020年一般公共预算支出表(5)'!$A$1:$G$16</definedName>
    <definedName name="_xlnm.Print_Area" localSheetId="7">'2020年政府性基金预算支出表(8)'!$A$1:$E$7</definedName>
  </definedNames>
  <calcPr calcId="125725"/>
</workbook>
</file>

<file path=xl/calcChain.xml><?xml version="1.0" encoding="utf-8"?>
<calcChain xmlns="http://schemas.openxmlformats.org/spreadsheetml/2006/main">
  <c r="B22" i="1"/>
  <c r="C21" i="9"/>
  <c r="C25"/>
  <c r="C4" i="6"/>
  <c r="C5"/>
  <c r="B5" i="1"/>
  <c r="E6" i="2"/>
  <c r="F6"/>
  <c r="G6"/>
  <c r="E7" i="3"/>
  <c r="B26" i="4"/>
  <c r="D26"/>
  <c r="E7" i="5"/>
  <c r="F7"/>
  <c r="C13" i="6"/>
  <c r="C36"/>
  <c r="C5" i="9"/>
  <c r="C10"/>
  <c r="B4" i="8"/>
  <c r="C4" i="9" l="1"/>
</calcChain>
</file>

<file path=xl/sharedStrings.xml><?xml version="1.0" encoding="utf-8"?>
<sst xmlns="http://schemas.openxmlformats.org/spreadsheetml/2006/main" count="317" uniqueCount="192">
  <si>
    <t>单位：万元</t>
  </si>
  <si>
    <t>收        入</t>
  </si>
  <si>
    <t>支        出</t>
  </si>
  <si>
    <t>项        目</t>
  </si>
  <si>
    <t>本年预算</t>
  </si>
  <si>
    <t>一、一般预算拨款</t>
  </si>
  <si>
    <t>一、基本支出</t>
  </si>
  <si>
    <t xml:space="preserve">  经费拨款</t>
  </si>
  <si>
    <t xml:space="preserve">  工资福利支出</t>
  </si>
  <si>
    <t xml:space="preserve">  纳入预算管理的非税收入拨款</t>
  </si>
  <si>
    <t xml:space="preserve">  一般商品和服务支出</t>
  </si>
  <si>
    <t xml:space="preserve">  上级专项拨款</t>
  </si>
  <si>
    <t xml:space="preserve">  对个人和家庭的补助</t>
  </si>
  <si>
    <t>二、基金预算拨款</t>
  </si>
  <si>
    <t>二、项目支出</t>
  </si>
  <si>
    <t>三、财政专户管理的非税收入拨款</t>
  </si>
  <si>
    <t xml:space="preserve">  专项商品和服务支出</t>
  </si>
  <si>
    <t>四、经营收入</t>
  </si>
  <si>
    <t xml:space="preserve">  专项对个人和家庭的补助</t>
  </si>
  <si>
    <t>五、上级补助收入（直拨）</t>
  </si>
  <si>
    <t xml:space="preserve">  对企事业单位的补贴</t>
  </si>
  <si>
    <t>六、附属单位缴款</t>
  </si>
  <si>
    <t xml:space="preserve">  债务利息支出</t>
  </si>
  <si>
    <t>七、其他收入</t>
  </si>
  <si>
    <t xml:space="preserve">  其他资本性支出</t>
  </si>
  <si>
    <t xml:space="preserve">  基本建设支出</t>
  </si>
  <si>
    <t xml:space="preserve">  其他支出</t>
  </si>
  <si>
    <t>三、经营支出</t>
  </si>
  <si>
    <t>四、对附属单位补助支出</t>
  </si>
  <si>
    <t>五、上缴上级支出</t>
  </si>
  <si>
    <t>六、其他支出</t>
  </si>
  <si>
    <t>本年收入合计</t>
  </si>
  <si>
    <t>本年支出合计</t>
  </si>
  <si>
    <t>八、用事业基金弥补收支差额</t>
  </si>
  <si>
    <t>七、结余分配</t>
  </si>
  <si>
    <t>九、上年结余</t>
  </si>
  <si>
    <t>八、年末结余</t>
  </si>
  <si>
    <t>收入总计</t>
  </si>
  <si>
    <t>支出总计</t>
  </si>
  <si>
    <t>2019年部门收入总表</t>
  </si>
  <si>
    <t>功能科目</t>
  </si>
  <si>
    <t xml:space="preserve"> 科目名称</t>
  </si>
  <si>
    <t>总计</t>
  </si>
  <si>
    <t>一般公共预算拨款</t>
  </si>
  <si>
    <t>政府性基金拨款</t>
  </si>
  <si>
    <t>财政专户管理的非税收入拨款</t>
  </si>
  <si>
    <t>上级财政补助收入</t>
  </si>
  <si>
    <t>经营收入</t>
  </si>
  <si>
    <t>上级主管部门(单位)补助收入</t>
  </si>
  <si>
    <t>附属单位缴款</t>
  </si>
  <si>
    <t>其他收入</t>
  </si>
  <si>
    <t>用事业基金弥补收支差额</t>
  </si>
  <si>
    <t>上年结转(结余)</t>
  </si>
  <si>
    <t>类</t>
  </si>
  <si>
    <t>款</t>
  </si>
  <si>
    <t>项</t>
  </si>
  <si>
    <t>合计</t>
  </si>
  <si>
    <t>经费拨款</t>
  </si>
  <si>
    <t>纳入一般公共预算管理的非税收入拨款</t>
  </si>
  <si>
    <t>上级专项拨款</t>
  </si>
  <si>
    <t>**</t>
  </si>
  <si>
    <t>03</t>
  </si>
  <si>
    <t>01</t>
  </si>
  <si>
    <t>行政运行</t>
  </si>
  <si>
    <t>201</t>
  </si>
  <si>
    <t>2019年部门支出总表</t>
  </si>
  <si>
    <t>科目名称</t>
  </si>
  <si>
    <t>单位:万元</t>
  </si>
  <si>
    <t>收                  入</t>
  </si>
  <si>
    <t>支                  出</t>
  </si>
  <si>
    <t>项         目</t>
  </si>
  <si>
    <t>一、一般公共预算拨款</t>
  </si>
  <si>
    <t>一、一般公共服务支出</t>
  </si>
  <si>
    <t xml:space="preserve">    　经费拨款</t>
  </si>
  <si>
    <t>二、国防支出</t>
  </si>
  <si>
    <t xml:space="preserve">   　 纳入一般公共预算管理的非税收入拨款</t>
  </si>
  <si>
    <t>三、公共安全支出</t>
  </si>
  <si>
    <t xml:space="preserve">      上级专项拨款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</si>
  <si>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</si>
  <si>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</si>
  <si>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</si>
  <si>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</si>
  <si>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</si>
  <si>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</si>
  <si>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</si>
  <si>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</si>
  <si>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</si>
  <si>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</si>
  <si>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</si>
  <si>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</si>
  <si>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</si>
  <si>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</si>
  <si>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</si>
  <si>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十九、债务付息支出</t>
  </si>
  <si>
    <t>二十、其他支出</t>
  </si>
  <si>
    <t>收  入  总  计</t>
  </si>
  <si>
    <t>支  出  总  计</t>
  </si>
  <si>
    <t>总  计</t>
  </si>
  <si>
    <t>基本支出</t>
  </si>
  <si>
    <t>项目支出</t>
  </si>
  <si>
    <t>部门经济分类科目</t>
  </si>
  <si>
    <t>金额</t>
  </si>
  <si>
    <t>工资福利支出</t>
  </si>
  <si>
    <t>小计</t>
  </si>
  <si>
    <t>基本工资</t>
  </si>
  <si>
    <t>津贴补贴</t>
  </si>
  <si>
    <t>奖金</t>
  </si>
  <si>
    <t>绩效工资</t>
  </si>
  <si>
    <t>社会保障缴费</t>
  </si>
  <si>
    <t>其他工资福利支出</t>
  </si>
  <si>
    <t>住房公积金</t>
  </si>
  <si>
    <t>一般商品和服务支出</t>
  </si>
  <si>
    <t>办公费</t>
  </si>
  <si>
    <t>印刷费</t>
  </si>
  <si>
    <t>水费</t>
  </si>
  <si>
    <t>电费</t>
  </si>
  <si>
    <t>邮电费</t>
  </si>
  <si>
    <t>物业管理费</t>
  </si>
  <si>
    <t>公务用车运行维护费</t>
  </si>
  <si>
    <t>其他交通费用</t>
  </si>
  <si>
    <t>差旅费</t>
  </si>
  <si>
    <t>维修费</t>
  </si>
  <si>
    <t>租赁费</t>
  </si>
  <si>
    <t>会议费</t>
  </si>
  <si>
    <t>培训费</t>
  </si>
  <si>
    <t>公务接待费</t>
  </si>
  <si>
    <t>专用材料费</t>
  </si>
  <si>
    <t>工会经费</t>
  </si>
  <si>
    <t>福利费</t>
  </si>
  <si>
    <t>因公出国(境)费用</t>
  </si>
  <si>
    <t>劳务费</t>
  </si>
  <si>
    <t>委托业务费</t>
  </si>
  <si>
    <t>税金及附加费用</t>
  </si>
  <si>
    <t>其他商品和服务支出</t>
  </si>
  <si>
    <t>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</si>
  <si>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</si>
  <si>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</si>
  <si>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</si>
  <si>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</si>
  <si>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</si>
  <si>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</si>
  <si>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</si>
  <si>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</si>
  <si>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</si>
  <si>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其他对个人和家庭补助</t>
  </si>
  <si>
    <t>政府经济分类科目</t>
  </si>
  <si>
    <t>机关工资福利支出</t>
  </si>
  <si>
    <t>工资奖金津补贴</t>
  </si>
  <si>
    <t>机关商品和服务支出</t>
  </si>
  <si>
    <t>办公经费</t>
  </si>
  <si>
    <t>专用材料购置费</t>
  </si>
  <si>
    <t>因公出国（境）费用</t>
  </si>
  <si>
    <t>维修（护）费</t>
  </si>
  <si>
    <t>对事业单位经常性补助</t>
  </si>
  <si>
    <t>商品和服务支出</t>
  </si>
  <si>
    <t>其他对事业单位补助</t>
  </si>
  <si>
    <t>社会福利和救助</t>
  </si>
  <si>
    <t>个人农业生产补贴</t>
  </si>
  <si>
    <t>离退休费</t>
  </si>
  <si>
    <t>功能科目名称</t>
  </si>
  <si>
    <t>此表如无数字则表示单位无该项支出</t>
  </si>
  <si>
    <t>项目</t>
  </si>
  <si>
    <t>本年预算数</t>
  </si>
  <si>
    <t>一、支出合计</t>
  </si>
  <si>
    <t>1.因公出国（境）费</t>
  </si>
  <si>
    <t>2.公务用车购置及运行维护费</t>
  </si>
  <si>
    <t>（1）公务用车购置费</t>
  </si>
  <si>
    <t>（2）公务用车运行维护费</t>
  </si>
  <si>
    <t>3.公务接待费</t>
  </si>
  <si>
    <t>备注：应附文字说明使用财政资金安排的“三公”经费支出预算数的增减变化情况。</t>
  </si>
  <si>
    <t>2020年部门收支总表</t>
    <phoneticPr fontId="12" type="noConversion"/>
  </si>
  <si>
    <t>06</t>
    <phoneticPr fontId="12" type="noConversion"/>
  </si>
  <si>
    <t>01</t>
    <phoneticPr fontId="12" type="noConversion"/>
  </si>
  <si>
    <t>财政事务</t>
    <phoneticPr fontId="12" type="noConversion"/>
  </si>
  <si>
    <t>208</t>
    <phoneticPr fontId="12" type="noConversion"/>
  </si>
  <si>
    <t>02</t>
    <phoneticPr fontId="12" type="noConversion"/>
  </si>
  <si>
    <t>08</t>
    <phoneticPr fontId="12" type="noConversion"/>
  </si>
  <si>
    <t>基层政权及社区建设</t>
    <phoneticPr fontId="12" type="noConversion"/>
  </si>
  <si>
    <t>抚恤</t>
    <phoneticPr fontId="12" type="noConversion"/>
  </si>
  <si>
    <t>210</t>
    <phoneticPr fontId="12" type="noConversion"/>
  </si>
  <si>
    <t>行政运行</t>
    <phoneticPr fontId="12" type="noConversion"/>
  </si>
  <si>
    <t>213</t>
    <phoneticPr fontId="12" type="noConversion"/>
  </si>
  <si>
    <t>99</t>
    <phoneticPr fontId="12" type="noConversion"/>
  </si>
  <si>
    <t>其他农林水支出</t>
    <phoneticPr fontId="12" type="noConversion"/>
  </si>
  <si>
    <t>229</t>
    <phoneticPr fontId="12" type="noConversion"/>
  </si>
  <si>
    <t>其他支出</t>
    <phoneticPr fontId="12" type="noConversion"/>
  </si>
  <si>
    <r>
      <t>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年财政拨款总表</t>
    </r>
    <phoneticPr fontId="12" type="noConversion"/>
  </si>
  <si>
    <r>
      <t>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年一般公共预算支出表</t>
    </r>
    <phoneticPr fontId="12" type="noConversion"/>
  </si>
  <si>
    <r>
      <t>20</t>
    </r>
    <r>
      <rPr>
        <b/>
        <sz val="18"/>
        <color indexed="0"/>
        <rFont val="宋体"/>
        <family val="3"/>
        <charset val="134"/>
      </rPr>
      <t>20</t>
    </r>
    <r>
      <rPr>
        <b/>
        <sz val="18"/>
        <color indexed="0"/>
        <rFont val="宋体"/>
        <family val="3"/>
        <charset val="134"/>
      </rPr>
      <t>年一般公共预算基本支出表（部门预算经济科目）</t>
    </r>
    <phoneticPr fontId="12" type="noConversion"/>
  </si>
  <si>
    <r>
      <t>20</t>
    </r>
    <r>
      <rPr>
        <b/>
        <sz val="20"/>
        <rFont val="宋体"/>
        <family val="3"/>
        <charset val="134"/>
      </rPr>
      <t>20</t>
    </r>
    <r>
      <rPr>
        <b/>
        <sz val="20"/>
        <rFont val="宋体"/>
        <family val="3"/>
        <charset val="134"/>
      </rPr>
      <t>年政府性基金预算支出表</t>
    </r>
    <phoneticPr fontId="12" type="noConversion"/>
  </si>
  <si>
    <t>2020年一般公共预算基本支出表（政府预算经济科目）</t>
    <phoneticPr fontId="12" type="noConversion"/>
  </si>
  <si>
    <r>
      <t>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charset val="134"/>
      </rPr>
      <t>年公共财政拨款“三公”经费支出预算表</t>
    </r>
    <phoneticPr fontId="12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</si>
</sst>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#,##0.00;[Red]#,##0.00"/>
    <numFmt numFmtId="177" formatCode="0.00_ "/>
    <numFmt numFmtId="178" formatCode="#,##0.00_ "/>
    <numFmt numFmtId="179" formatCode="#,##0.00_);[Red]\(#,##0.00\)"/>
    <numFmt numFmtId="180" formatCode="#,##0.0"/>
    <numFmt numFmtId="181" formatCode="#,##0.0;[Red]#,##0.0"/>
  </numFmts>
  <fonts count="20">
    <font>
      <sz val="12"/>
      <name val="宋体"/>
      <charset val="134"/>
    </font>
    <font>
      <b/>
      <sz val="18"/>
      <name val="宋体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Courier New"/>
      <family val="3"/>
      <charset val="134"/>
    </font>
    <font>
      <b/>
      <sz val="10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黑体"/>
      <family val="3"/>
      <charset val="134"/>
    </font>
    <font>
      <b/>
      <sz val="18"/>
      <color indexed="0"/>
      <name val="宋体"/>
      <family val="3"/>
      <charset val="134"/>
    </font>
    <font>
      <sz val="12"/>
      <color indexed="0"/>
      <name val="宋体"/>
      <family val="3"/>
      <charset val="134"/>
    </font>
    <font>
      <sz val="10"/>
      <color indexed="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方正仿宋简体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indexed="0"/>
      <name val="宋体"/>
      <family val="3"/>
      <charset val="134"/>
    </font>
    <font>
      <b/>
      <sz val="2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right" vertical="center"/>
    </xf>
    <xf numFmtId="0" fontId="0" fillId="0" borderId="1" xfId="0" applyNumberFormat="1" applyFill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justify" vertical="center" wrapText="1"/>
    </xf>
    <xf numFmtId="0" fontId="0" fillId="0" borderId="2" xfId="0" applyBorder="1">
      <alignment vertical="center"/>
    </xf>
    <xf numFmtId="0" fontId="11" fillId="0" borderId="0" xfId="0" applyFont="1" applyAlignment="1">
      <alignment horizontal="righ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0" xfId="7" applyFont="1" applyFill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7" applyFont="1" applyAlignment="1">
      <alignment horizontal="center" vertical="center" wrapText="1"/>
    </xf>
    <xf numFmtId="0" fontId="3" fillId="0" borderId="0" xfId="7" applyFont="1" applyAlignment="1">
      <alignment horizontal="right" vertical="center" wrapText="1"/>
    </xf>
    <xf numFmtId="0" fontId="3" fillId="2" borderId="1" xfId="7" applyFont="1" applyFill="1" applyBorder="1" applyAlignment="1">
      <alignment horizontal="centerContinuous" vertical="center"/>
    </xf>
    <xf numFmtId="0" fontId="3" fillId="2" borderId="11" xfId="7" applyFont="1" applyFill="1" applyBorder="1" applyAlignment="1">
      <alignment horizontal="center" vertical="center" wrapText="1"/>
    </xf>
    <xf numFmtId="0" fontId="3" fillId="2" borderId="12" xfId="7" applyFont="1" applyFill="1" applyBorder="1" applyAlignment="1">
      <alignment horizontal="center" vertical="center" wrapText="1"/>
    </xf>
    <xf numFmtId="49" fontId="3" fillId="3" borderId="14" xfId="1" applyNumberFormat="1" applyFont="1" applyFill="1" applyBorder="1" applyAlignment="1" applyProtection="1">
      <alignment horizontal="center" vertical="center" wrapText="1"/>
    </xf>
    <xf numFmtId="10" fontId="3" fillId="3" borderId="14" xfId="1" applyNumberFormat="1" applyFont="1" applyFill="1" applyBorder="1" applyAlignment="1" applyProtection="1">
      <alignment horizontal="left" vertical="center" wrapText="1"/>
    </xf>
    <xf numFmtId="4" fontId="3" fillId="3" borderId="1" xfId="0" applyNumberFormat="1" applyFont="1" applyFill="1" applyBorder="1" applyAlignment="1" applyProtection="1">
      <alignment horizontal="right" vertical="center" wrapText="1"/>
    </xf>
    <xf numFmtId="49" fontId="3" fillId="0" borderId="14" xfId="9" applyNumberFormat="1" applyFont="1" applyFill="1" applyBorder="1" applyAlignment="1" applyProtection="1">
      <alignment horizontal="center" vertical="center" wrapText="1"/>
    </xf>
    <xf numFmtId="0" fontId="1" fillId="0" borderId="0" xfId="4" applyFont="1" applyAlignment="1">
      <alignment horizontal="centerContinuous" vertical="center"/>
    </xf>
    <xf numFmtId="0" fontId="12" fillId="0" borderId="0" xfId="4">
      <alignment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right" vertical="center"/>
    </xf>
    <xf numFmtId="0" fontId="3" fillId="2" borderId="1" xfId="4" applyFont="1" applyFill="1" applyBorder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horizontal="center" vertical="center"/>
    </xf>
    <xf numFmtId="0" fontId="3" fillId="0" borderId="14" xfId="4" applyFont="1" applyFill="1" applyBorder="1">
      <alignment vertical="center"/>
    </xf>
    <xf numFmtId="4" fontId="3" fillId="3" borderId="11" xfId="0" applyNumberFormat="1" applyFont="1" applyFill="1" applyBorder="1" applyAlignment="1" applyProtection="1">
      <alignment horizontal="right" vertical="center"/>
    </xf>
    <xf numFmtId="0" fontId="3" fillId="0" borderId="15" xfId="4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>
      <alignment vertical="center"/>
    </xf>
    <xf numFmtId="0" fontId="3" fillId="0" borderId="15" xfId="4" applyFont="1" applyFill="1" applyBorder="1" applyAlignment="1">
      <alignment vertical="center"/>
    </xf>
    <xf numFmtId="0" fontId="3" fillId="0" borderId="14" xfId="4" applyFont="1" applyFill="1" applyBorder="1" applyAlignment="1">
      <alignment horizontal="left" vertical="center"/>
    </xf>
    <xf numFmtId="0" fontId="3" fillId="0" borderId="1" xfId="4" applyFont="1" applyFill="1" applyBorder="1" applyAlignment="1">
      <alignment horizontal="left" vertical="center"/>
    </xf>
    <xf numFmtId="0" fontId="3" fillId="0" borderId="1" xfId="4" applyFont="1" applyFill="1" applyBorder="1">
      <alignment vertical="center"/>
    </xf>
    <xf numFmtId="4" fontId="3" fillId="0" borderId="1" xfId="4" applyNumberFormat="1" applyFont="1" applyFill="1" applyBorder="1" applyAlignment="1">
      <alignment horizontal="right" vertical="center" wrapText="1"/>
    </xf>
    <xf numFmtId="0" fontId="3" fillId="0" borderId="1" xfId="4" applyFont="1" applyBorder="1">
      <alignment vertical="center"/>
    </xf>
    <xf numFmtId="0" fontId="3" fillId="0" borderId="14" xfId="4" applyFont="1" applyFill="1" applyBorder="1" applyAlignment="1">
      <alignment horizontal="center" vertical="center"/>
    </xf>
    <xf numFmtId="0" fontId="3" fillId="0" borderId="15" xfId="4" applyFont="1" applyFill="1" applyBorder="1" applyAlignment="1">
      <alignment horizontal="center" vertical="center"/>
    </xf>
    <xf numFmtId="0" fontId="12" fillId="0" borderId="0" xfId="8">
      <alignment vertical="center"/>
    </xf>
    <xf numFmtId="0" fontId="3" fillId="0" borderId="0" xfId="8" applyFont="1" applyAlignment="1">
      <alignment horizontal="centerContinuous" vertical="center"/>
    </xf>
    <xf numFmtId="0" fontId="3" fillId="0" borderId="0" xfId="8" applyFont="1" applyAlignment="1">
      <alignment horizontal="center" vertical="center" wrapText="1"/>
    </xf>
    <xf numFmtId="0" fontId="3" fillId="0" borderId="0" xfId="8" applyFont="1" applyAlignment="1">
      <alignment horizontal="right" vertical="center" wrapText="1"/>
    </xf>
    <xf numFmtId="0" fontId="3" fillId="2" borderId="11" xfId="8" applyFont="1" applyFill="1" applyBorder="1" applyAlignment="1">
      <alignment horizontal="centerContinuous" vertical="center"/>
    </xf>
    <xf numFmtId="0" fontId="3" fillId="2" borderId="16" xfId="8" applyFont="1" applyFill="1" applyBorder="1" applyAlignment="1">
      <alignment horizontal="centerContinuous" vertical="center"/>
    </xf>
    <xf numFmtId="0" fontId="3" fillId="2" borderId="12" xfId="8" applyFont="1" applyFill="1" applyBorder="1" applyAlignment="1">
      <alignment horizontal="center" vertical="center" wrapText="1"/>
    </xf>
    <xf numFmtId="49" fontId="3" fillId="0" borderId="14" xfId="5" applyNumberFormat="1" applyFont="1" applyFill="1" applyBorder="1" applyAlignment="1" applyProtection="1">
      <alignment horizontal="center" vertical="center" wrapText="1"/>
    </xf>
    <xf numFmtId="49" fontId="3" fillId="0" borderId="14" xfId="2" applyNumberFormat="1" applyFont="1" applyFill="1" applyBorder="1" applyAlignment="1" applyProtection="1">
      <alignment horizontal="center" vertical="center" wrapText="1"/>
    </xf>
    <xf numFmtId="0" fontId="3" fillId="0" borderId="14" xfId="2" applyNumberFormat="1" applyFont="1" applyFill="1" applyBorder="1" applyAlignment="1" applyProtection="1">
      <alignment horizontal="left" vertical="center" wrapText="1"/>
    </xf>
    <xf numFmtId="178" fontId="3" fillId="0" borderId="1" xfId="8" applyNumberFormat="1" applyFont="1" applyFill="1" applyBorder="1" applyAlignment="1" applyProtection="1">
      <alignment horizontal="right" vertical="center" wrapText="1"/>
    </xf>
    <xf numFmtId="0" fontId="3" fillId="0" borderId="0" xfId="6" applyFont="1">
      <alignment vertical="center"/>
    </xf>
    <xf numFmtId="0" fontId="3" fillId="2" borderId="1" xfId="6" applyFont="1" applyFill="1" applyBorder="1" applyAlignment="1">
      <alignment horizontal="center" vertical="center" wrapText="1"/>
    </xf>
    <xf numFmtId="0" fontId="3" fillId="2" borderId="13" xfId="6" applyFont="1" applyFill="1" applyBorder="1" applyAlignment="1">
      <alignment horizontal="center" vertical="center" wrapText="1"/>
    </xf>
    <xf numFmtId="0" fontId="3" fillId="2" borderId="11" xfId="6" applyFont="1" applyFill="1" applyBorder="1" applyAlignment="1">
      <alignment horizontal="center" vertical="center" wrapText="1"/>
    </xf>
    <xf numFmtId="0" fontId="3" fillId="2" borderId="12" xfId="6" applyFont="1" applyFill="1" applyBorder="1" applyAlignment="1">
      <alignment horizontal="center" vertical="center" wrapText="1"/>
    </xf>
    <xf numFmtId="179" fontId="3" fillId="0" borderId="1" xfId="6" applyNumberFormat="1" applyFont="1" applyFill="1" applyBorder="1" applyAlignment="1" applyProtection="1">
      <alignment horizontal="right" vertical="center" wrapText="1"/>
    </xf>
    <xf numFmtId="0" fontId="3" fillId="0" borderId="14" xfId="5" applyNumberFormat="1" applyFont="1" applyFill="1" applyBorder="1" applyAlignment="1" applyProtection="1">
      <alignment horizontal="left" vertical="center" wrapText="1"/>
    </xf>
    <xf numFmtId="179" fontId="3" fillId="0" borderId="14" xfId="6" applyNumberFormat="1" applyFont="1" applyFill="1" applyBorder="1" applyAlignment="1" applyProtection="1">
      <alignment horizontal="right" vertical="center" wrapText="1"/>
    </xf>
    <xf numFmtId="0" fontId="12" fillId="0" borderId="0" xfId="6" applyFill="1" applyAlignment="1">
      <alignment vertical="center"/>
    </xf>
    <xf numFmtId="0" fontId="3" fillId="0" borderId="0" xfId="6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4" fontId="3" fillId="0" borderId="15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4" fontId="3" fillId="3" borderId="12" xfId="0" applyNumberFormat="1" applyFont="1" applyFill="1" applyBorder="1" applyAlignment="1" applyProtection="1">
      <alignment horizontal="right" vertical="center" wrapText="1"/>
    </xf>
    <xf numFmtId="0" fontId="3" fillId="0" borderId="14" xfId="0" applyFont="1" applyFill="1" applyBorder="1" applyAlignment="1">
      <alignment horizontal="left" vertical="center" wrapText="1"/>
    </xf>
    <xf numFmtId="4" fontId="3" fillId="0" borderId="15" xfId="0" applyNumberFormat="1" applyFont="1" applyFill="1" applyBorder="1" applyAlignment="1">
      <alignment vertical="center"/>
    </xf>
    <xf numFmtId="4" fontId="3" fillId="3" borderId="13" xfId="0" applyNumberFormat="1" applyFont="1" applyFill="1" applyBorder="1" applyAlignment="1" applyProtection="1">
      <alignment horizontal="right" vertical="center" wrapText="1"/>
    </xf>
    <xf numFmtId="4" fontId="3" fillId="0" borderId="14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3" borderId="13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6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1" applyNumberFormat="1" applyFont="1" applyAlignment="1"/>
    <xf numFmtId="0" fontId="14" fillId="0" borderId="0" xfId="0" applyFont="1" applyAlignment="1">
      <alignment vertical="center" wrapText="1"/>
    </xf>
    <xf numFmtId="180" fontId="3" fillId="3" borderId="1" xfId="0" applyNumberFormat="1" applyFont="1" applyFill="1" applyBorder="1" applyAlignment="1" applyProtection="1">
      <alignment horizontal="right" vertical="center" wrapText="1"/>
    </xf>
    <xf numFmtId="0" fontId="17" fillId="0" borderId="0" xfId="4" applyFont="1" applyAlignment="1">
      <alignment horizontal="centerContinuous" vertical="center"/>
    </xf>
    <xf numFmtId="178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 wrapText="1"/>
    </xf>
    <xf numFmtId="10" fontId="3" fillId="3" borderId="14" xfId="1" applyNumberFormat="1" applyFont="1" applyFill="1" applyBorder="1" applyAlignment="1" applyProtection="1">
      <alignment horizontal="center" vertical="center" wrapText="1"/>
    </xf>
    <xf numFmtId="180" fontId="3" fillId="3" borderId="1" xfId="0" applyNumberFormat="1" applyFont="1" applyFill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10" fontId="3" fillId="3" borderId="1" xfId="1" applyNumberFormat="1" applyFont="1" applyFill="1" applyBorder="1" applyAlignment="1" applyProtection="1">
      <alignment horizontal="center" vertical="center" wrapText="1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179" fontId="3" fillId="0" borderId="1" xfId="6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/>
    </xf>
    <xf numFmtId="178" fontId="3" fillId="0" borderId="1" xfId="8" applyNumberFormat="1" applyFont="1" applyFill="1" applyBorder="1" applyAlignment="1" applyProtection="1">
      <alignment horizontal="center" vertical="center" wrapText="1"/>
    </xf>
    <xf numFmtId="4" fontId="3" fillId="3" borderId="11" xfId="0" applyNumberFormat="1" applyFont="1" applyFill="1" applyBorder="1" applyAlignment="1" applyProtection="1">
      <alignment horizontal="center" vertical="center"/>
    </xf>
    <xf numFmtId="4" fontId="3" fillId="3" borderId="11" xfId="0" applyNumberFormat="1" applyFont="1" applyFill="1" applyBorder="1" applyAlignment="1" applyProtection="1">
      <alignment horizontal="center" vertical="center" wrapText="1"/>
    </xf>
    <xf numFmtId="178" fontId="3" fillId="0" borderId="11" xfId="4" applyNumberFormat="1" applyFont="1" applyFill="1" applyBorder="1" applyAlignment="1" applyProtection="1">
      <alignment horizontal="center" vertical="center" wrapText="1"/>
    </xf>
    <xf numFmtId="176" fontId="3" fillId="0" borderId="11" xfId="4" applyNumberFormat="1" applyFont="1" applyFill="1" applyBorder="1" applyAlignment="1" applyProtection="1">
      <alignment horizontal="center" vertical="center" wrapText="1"/>
    </xf>
    <xf numFmtId="176" fontId="3" fillId="0" borderId="1" xfId="4" applyNumberFormat="1" applyFont="1" applyFill="1" applyBorder="1" applyAlignment="1" applyProtection="1">
      <alignment horizontal="center" vertical="center" wrapText="1"/>
    </xf>
    <xf numFmtId="176" fontId="3" fillId="0" borderId="12" xfId="4" applyNumberFormat="1" applyFont="1" applyFill="1" applyBorder="1" applyAlignment="1" applyProtection="1">
      <alignment horizontal="center" vertical="center" wrapText="1"/>
    </xf>
    <xf numFmtId="176" fontId="12" fillId="0" borderId="11" xfId="4" applyNumberFormat="1" applyFont="1" applyFill="1" applyBorder="1" applyAlignment="1" applyProtection="1">
      <alignment horizontal="center" vertical="center" wrapText="1"/>
    </xf>
    <xf numFmtId="176" fontId="12" fillId="0" borderId="11" xfId="4" applyNumberFormat="1" applyFill="1" applyBorder="1" applyAlignment="1">
      <alignment horizontal="center" vertical="center" wrapText="1"/>
    </xf>
    <xf numFmtId="178" fontId="3" fillId="0" borderId="13" xfId="4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 wrapText="1"/>
    </xf>
    <xf numFmtId="181" fontId="12" fillId="0" borderId="1" xfId="4" applyNumberFormat="1" applyFill="1" applyBorder="1" applyAlignment="1">
      <alignment horizontal="center" vertical="center" wrapText="1"/>
    </xf>
    <xf numFmtId="178" fontId="12" fillId="0" borderId="1" xfId="4" applyNumberFormat="1" applyFill="1" applyBorder="1" applyAlignment="1">
      <alignment horizontal="center" vertical="center" wrapText="1"/>
    </xf>
    <xf numFmtId="180" fontId="3" fillId="3" borderId="14" xfId="0" applyNumberFormat="1" applyFont="1" applyFill="1" applyBorder="1" applyAlignment="1" applyProtection="1">
      <alignment horizontal="center" vertical="center" wrapText="1"/>
    </xf>
    <xf numFmtId="178" fontId="3" fillId="0" borderId="1" xfId="7" applyNumberFormat="1" applyFont="1" applyFill="1" applyBorder="1" applyAlignment="1" applyProtection="1">
      <alignment horizontal="center" vertical="center" wrapText="1"/>
    </xf>
    <xf numFmtId="0" fontId="3" fillId="0" borderId="14" xfId="5" applyNumberFormat="1" applyFont="1" applyFill="1" applyBorder="1" applyAlignment="1" applyProtection="1">
      <alignment horizontal="center" vertical="center" wrapText="1"/>
    </xf>
    <xf numFmtId="179" fontId="3" fillId="0" borderId="14" xfId="6" applyNumberFormat="1" applyFont="1" applyFill="1" applyBorder="1" applyAlignment="1" applyProtection="1">
      <alignment horizontal="center" vertical="center" wrapText="1"/>
    </xf>
    <xf numFmtId="0" fontId="3" fillId="0" borderId="14" xfId="9" applyNumberFormat="1" applyFont="1" applyFill="1" applyBorder="1" applyAlignment="1" applyProtection="1">
      <alignment horizontal="center" vertical="center" wrapText="1"/>
    </xf>
    <xf numFmtId="178" fontId="3" fillId="0" borderId="15" xfId="7" applyNumberFormat="1" applyFont="1" applyFill="1" applyBorder="1" applyAlignment="1" applyProtection="1">
      <alignment horizontal="center" vertical="center" wrapText="1"/>
    </xf>
    <xf numFmtId="4" fontId="12" fillId="3" borderId="1" xfId="0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3" borderId="12" xfId="0" applyNumberFormat="1" applyFont="1" applyFill="1" applyBorder="1" applyAlignment="1" applyProtection="1">
      <alignment horizontal="center" vertical="center" wrapText="1"/>
    </xf>
    <xf numFmtId="4" fontId="12" fillId="3" borderId="1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5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Alignment="1" applyProtection="1">
      <alignment horizontal="center" vertical="center"/>
    </xf>
    <xf numFmtId="0" fontId="3" fillId="2" borderId="14" xfId="5" applyNumberFormat="1" applyFont="1" applyFill="1" applyBorder="1" applyAlignment="1" applyProtection="1">
      <alignment horizontal="center" vertical="center" wrapText="1"/>
    </xf>
    <xf numFmtId="0" fontId="3" fillId="2" borderId="15" xfId="5" applyNumberFormat="1" applyFont="1" applyFill="1" applyBorder="1" applyAlignment="1" applyProtection="1">
      <alignment horizontal="center" vertical="center" wrapText="1"/>
    </xf>
    <xf numFmtId="0" fontId="3" fillId="2" borderId="10" xfId="5" applyNumberFormat="1" applyFont="1" applyFill="1" applyBorder="1" applyAlignment="1" applyProtection="1">
      <alignment horizontal="center" vertical="center" wrapText="1"/>
    </xf>
    <xf numFmtId="0" fontId="12" fillId="2" borderId="1" xfId="6" applyNumberFormat="1" applyFont="1" applyFill="1" applyBorder="1" applyAlignment="1" applyProtection="1">
      <alignment horizontal="center" vertical="center"/>
    </xf>
    <xf numFmtId="0" fontId="3" fillId="2" borderId="15" xfId="6" applyNumberFormat="1" applyFont="1" applyFill="1" applyBorder="1" applyAlignment="1" applyProtection="1">
      <alignment horizontal="center" vertical="center" wrapText="1"/>
    </xf>
    <xf numFmtId="0" fontId="3" fillId="2" borderId="10" xfId="6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0" fontId="3" fillId="2" borderId="11" xfId="6" applyFont="1" applyFill="1" applyBorder="1" applyAlignment="1">
      <alignment horizontal="center" vertical="center" wrapText="1"/>
    </xf>
    <xf numFmtId="0" fontId="3" fillId="2" borderId="13" xfId="6" applyFont="1" applyFill="1" applyBorder="1" applyAlignment="1">
      <alignment horizontal="center" vertical="center" wrapText="1"/>
    </xf>
    <xf numFmtId="0" fontId="1" fillId="0" borderId="0" xfId="8" applyNumberFormat="1" applyFont="1" applyFill="1" applyAlignment="1" applyProtection="1">
      <alignment horizontal="center" vertical="center"/>
    </xf>
    <xf numFmtId="0" fontId="3" fillId="2" borderId="14" xfId="8" applyNumberFormat="1" applyFont="1" applyFill="1" applyBorder="1" applyAlignment="1" applyProtection="1">
      <alignment horizontal="center" vertical="center"/>
    </xf>
    <xf numFmtId="0" fontId="3" fillId="2" borderId="14" xfId="8" applyNumberFormat="1" applyFont="1" applyFill="1" applyBorder="1" applyAlignment="1" applyProtection="1">
      <alignment horizontal="center" vertical="center" wrapText="1"/>
    </xf>
    <xf numFmtId="0" fontId="12" fillId="2" borderId="1" xfId="8" applyNumberFormat="1" applyFont="1" applyFill="1" applyBorder="1" applyAlignment="1" applyProtection="1">
      <alignment horizontal="center" vertical="center"/>
    </xf>
    <xf numFmtId="0" fontId="3" fillId="2" borderId="10" xfId="2" applyNumberFormat="1" applyFont="1" applyFill="1" applyBorder="1" applyAlignment="1" applyProtection="1">
      <alignment horizontal="center" vertical="center" wrapText="1"/>
    </xf>
    <xf numFmtId="0" fontId="17" fillId="0" borderId="0" xfId="7" applyNumberFormat="1" applyFont="1" applyFill="1" applyAlignment="1" applyProtection="1">
      <alignment horizontal="center" vertical="center"/>
    </xf>
    <xf numFmtId="0" fontId="1" fillId="0" borderId="0" xfId="7" applyNumberFormat="1" applyFont="1" applyFill="1" applyAlignment="1" applyProtection="1">
      <alignment horizontal="center" vertical="center"/>
    </xf>
    <xf numFmtId="0" fontId="3" fillId="2" borderId="1" xfId="7" applyNumberFormat="1" applyFont="1" applyFill="1" applyBorder="1" applyAlignment="1" applyProtection="1">
      <alignment horizontal="center" vertical="center" wrapText="1"/>
    </xf>
    <xf numFmtId="0" fontId="12" fillId="2" borderId="1" xfId="7" applyNumberFormat="1" applyFont="1" applyFill="1" applyBorder="1" applyAlignment="1" applyProtection="1">
      <alignment horizontal="center" vertical="center"/>
    </xf>
    <xf numFmtId="0" fontId="3" fillId="2" borderId="10" xfId="7" applyFont="1" applyFill="1" applyBorder="1" applyAlignment="1">
      <alignment horizontal="center" vertical="center" wrapText="1"/>
    </xf>
    <xf numFmtId="0" fontId="3" fillId="2" borderId="11" xfId="7" applyNumberFormat="1" applyFont="1" applyFill="1" applyBorder="1" applyAlignment="1" applyProtection="1">
      <alignment horizontal="center" vertical="center"/>
    </xf>
    <xf numFmtId="0" fontId="3" fillId="2" borderId="12" xfId="7" applyNumberFormat="1" applyFont="1" applyFill="1" applyBorder="1" applyAlignment="1" applyProtection="1">
      <alignment horizontal="center" vertical="center"/>
    </xf>
    <xf numFmtId="0" fontId="3" fillId="2" borderId="13" xfId="7" applyNumberFormat="1" applyFont="1" applyFill="1" applyBorder="1" applyAlignment="1" applyProtection="1">
      <alignment horizontal="center" vertical="center"/>
    </xf>
    <xf numFmtId="0" fontId="3" fillId="2" borderId="11" xfId="7" applyFont="1" applyFill="1" applyBorder="1" applyAlignment="1">
      <alignment horizontal="center" vertical="center"/>
    </xf>
    <xf numFmtId="0" fontId="3" fillId="2" borderId="12" xfId="7" applyFont="1" applyFill="1" applyBorder="1" applyAlignment="1">
      <alignment horizontal="center" vertical="center"/>
    </xf>
    <xf numFmtId="0" fontId="3" fillId="2" borderId="13" xfId="7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4" xfId="0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</cellXfs>
  <cellStyles count="10">
    <cellStyle name="常规" xfId="0" builtinId="0"/>
    <cellStyle name="常规 9" xfId="3"/>
    <cellStyle name="常规_11B00E381C0746B1A443A97890317F88" xfId="7"/>
    <cellStyle name="常规_4541A61B324A417B98D666F4020F19BD" xfId="6"/>
    <cellStyle name="常规_64FD729675C24920AC5F22807497067C" xfId="8"/>
    <cellStyle name="常规_67C4AD7503B94D0296F487A69F8CDE79" xfId="4"/>
    <cellStyle name="千位分隔[0]" xfId="1" builtinId="6"/>
    <cellStyle name="千位分隔[0]_11B00E381C0746B1A443A97890317F88" xfId="9"/>
    <cellStyle name="千位分隔[0]_4541A61B324A417B98D666F4020F19BD" xfId="5"/>
    <cellStyle name="千位分隔[0]_64FD729675C24920AC5F22807497067C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"/>
  <sheetViews>
    <sheetView zoomScaleSheetLayoutView="100" workbookViewId="0">
      <selection activeCell="D5" sqref="D5:D25"/>
    </sheetView>
  </sheetViews>
  <sheetFormatPr defaultColWidth="6.875" defaultRowHeight="14.25"/>
  <cols>
    <col min="1" max="1" width="31.5" customWidth="1"/>
    <col min="2" max="2" width="22.125" customWidth="1"/>
    <col min="3" max="3" width="31.5" customWidth="1"/>
    <col min="4" max="4" width="22.125" customWidth="1"/>
  </cols>
  <sheetData>
    <row r="1" spans="1:12" ht="37.5" customHeight="1">
      <c r="A1" s="141" t="s">
        <v>170</v>
      </c>
      <c r="B1" s="141"/>
      <c r="C1" s="141"/>
      <c r="D1" s="141"/>
    </row>
    <row r="2" spans="1:12" ht="17.25" customHeight="1">
      <c r="A2" s="76"/>
      <c r="B2" s="77"/>
      <c r="C2" s="78"/>
      <c r="D2" s="3" t="s">
        <v>0</v>
      </c>
    </row>
    <row r="3" spans="1:12" ht="30" customHeight="1">
      <c r="A3" s="142" t="s">
        <v>1</v>
      </c>
      <c r="B3" s="142"/>
      <c r="C3" s="142" t="s">
        <v>2</v>
      </c>
      <c r="D3" s="142"/>
      <c r="E3" s="80"/>
      <c r="F3" s="80"/>
      <c r="G3" s="80"/>
      <c r="H3" s="80"/>
      <c r="I3" s="80"/>
      <c r="J3" s="80"/>
      <c r="K3" s="80"/>
      <c r="L3" s="80"/>
    </row>
    <row r="4" spans="1:12" ht="30" customHeight="1">
      <c r="A4" s="79" t="s">
        <v>3</v>
      </c>
      <c r="B4" s="81" t="s">
        <v>4</v>
      </c>
      <c r="C4" s="79" t="s">
        <v>3</v>
      </c>
      <c r="D4" s="81" t="s">
        <v>4</v>
      </c>
      <c r="E4" s="82"/>
      <c r="F4" s="82"/>
      <c r="G4" s="82"/>
      <c r="H4" s="82"/>
      <c r="I4" s="82"/>
      <c r="J4" s="82"/>
      <c r="K4" s="82"/>
      <c r="L4" s="82"/>
    </row>
    <row r="5" spans="1:12" ht="25.5" customHeight="1">
      <c r="A5" s="83" t="s">
        <v>5</v>
      </c>
      <c r="B5" s="43">
        <f>SUM(B6:B8)</f>
        <v>1450.3</v>
      </c>
      <c r="C5" s="84" t="s">
        <v>6</v>
      </c>
      <c r="D5" s="109">
        <v>1450.3</v>
      </c>
      <c r="E5" s="85"/>
      <c r="F5" s="82"/>
      <c r="G5" s="82"/>
      <c r="H5" s="82"/>
      <c r="I5" s="82"/>
      <c r="J5" s="82"/>
      <c r="K5" s="82"/>
      <c r="L5" s="82"/>
    </row>
    <row r="6" spans="1:12" ht="25.5" customHeight="1">
      <c r="A6" s="83" t="s">
        <v>7</v>
      </c>
      <c r="B6" s="45">
        <v>1450.3</v>
      </c>
      <c r="C6" s="84" t="s">
        <v>8</v>
      </c>
      <c r="D6" s="139">
        <v>1004.84</v>
      </c>
      <c r="E6" s="85"/>
      <c r="F6" s="82"/>
      <c r="G6" s="82"/>
      <c r="H6" s="82"/>
      <c r="I6" s="82"/>
      <c r="J6" s="82"/>
      <c r="K6" s="82"/>
      <c r="L6" s="82"/>
    </row>
    <row r="7" spans="1:12" ht="25.5" customHeight="1">
      <c r="A7" s="83" t="s">
        <v>9</v>
      </c>
      <c r="B7" s="45"/>
      <c r="C7" s="84" t="s">
        <v>10</v>
      </c>
      <c r="D7" s="109">
        <v>310.26</v>
      </c>
      <c r="E7" s="85"/>
      <c r="F7" s="85"/>
      <c r="G7" s="85"/>
      <c r="H7" s="82"/>
      <c r="I7" s="82"/>
      <c r="J7" s="82"/>
      <c r="K7" s="82"/>
      <c r="L7" s="82"/>
    </row>
    <row r="8" spans="1:12" ht="25.5" customHeight="1">
      <c r="A8" s="83" t="s">
        <v>11</v>
      </c>
      <c r="B8" s="45"/>
      <c r="C8" s="84" t="s">
        <v>12</v>
      </c>
      <c r="D8" s="139">
        <v>135.19999999999999</v>
      </c>
      <c r="E8" s="85"/>
      <c r="F8" s="82"/>
      <c r="G8" s="85"/>
      <c r="H8" s="82"/>
      <c r="I8" s="82"/>
      <c r="J8" s="82"/>
      <c r="K8" s="82"/>
      <c r="L8" s="82"/>
    </row>
    <row r="9" spans="1:12" ht="25.5" customHeight="1">
      <c r="A9" s="83" t="s">
        <v>13</v>
      </c>
      <c r="B9" s="33"/>
      <c r="C9" s="84" t="s">
        <v>14</v>
      </c>
      <c r="D9" s="116">
        <v>0</v>
      </c>
      <c r="E9" s="85"/>
      <c r="F9" s="85"/>
      <c r="G9" s="85"/>
      <c r="H9" s="85"/>
      <c r="I9" s="82"/>
      <c r="J9" s="82"/>
      <c r="K9" s="82"/>
      <c r="L9" s="82"/>
    </row>
    <row r="10" spans="1:12" ht="25.5" customHeight="1">
      <c r="A10" s="83" t="s">
        <v>15</v>
      </c>
      <c r="B10" s="86"/>
      <c r="C10" s="84" t="s">
        <v>16</v>
      </c>
      <c r="D10" s="109">
        <v>0</v>
      </c>
      <c r="E10" s="85"/>
      <c r="F10" s="82"/>
      <c r="G10" s="85"/>
      <c r="H10" s="85"/>
      <c r="I10" s="85"/>
      <c r="J10" s="82"/>
      <c r="K10" s="82"/>
      <c r="L10" s="82"/>
    </row>
    <row r="11" spans="1:12" ht="25.5" customHeight="1">
      <c r="A11" s="87" t="s">
        <v>17</v>
      </c>
      <c r="B11" s="45"/>
      <c r="C11" s="84" t="s">
        <v>18</v>
      </c>
      <c r="D11" s="139"/>
      <c r="E11" s="85"/>
      <c r="F11" s="82"/>
      <c r="G11" s="82"/>
      <c r="H11" s="82"/>
      <c r="I11" s="85"/>
      <c r="J11" s="85"/>
      <c r="K11" s="85"/>
      <c r="L11" s="82"/>
    </row>
    <row r="12" spans="1:12" ht="25.5" customHeight="1">
      <c r="A12" s="87" t="s">
        <v>19</v>
      </c>
      <c r="B12" s="45"/>
      <c r="C12" s="84" t="s">
        <v>20</v>
      </c>
      <c r="D12" s="116"/>
      <c r="E12" s="85"/>
      <c r="F12" s="82"/>
      <c r="G12" s="85"/>
      <c r="H12" s="82"/>
      <c r="I12" s="82"/>
      <c r="J12" s="85"/>
      <c r="K12" s="85"/>
      <c r="L12" s="85"/>
    </row>
    <row r="13" spans="1:12" ht="25.5" customHeight="1">
      <c r="A13" s="83" t="s">
        <v>21</v>
      </c>
      <c r="B13" s="33"/>
      <c r="C13" s="88" t="s">
        <v>22</v>
      </c>
      <c r="D13" s="116"/>
      <c r="E13" s="85"/>
      <c r="F13" s="85"/>
      <c r="G13" s="82"/>
      <c r="H13" s="82"/>
      <c r="I13" s="82"/>
      <c r="J13" s="82"/>
      <c r="K13" s="85"/>
      <c r="L13" s="82"/>
    </row>
    <row r="14" spans="1:12" ht="25.5" customHeight="1">
      <c r="A14" s="87" t="s">
        <v>23</v>
      </c>
      <c r="B14" s="89"/>
      <c r="C14" s="90" t="s">
        <v>24</v>
      </c>
      <c r="D14" s="116"/>
      <c r="E14" s="85"/>
      <c r="F14" s="82"/>
      <c r="G14" s="82"/>
      <c r="H14" s="82"/>
      <c r="I14" s="82"/>
      <c r="J14" s="82"/>
      <c r="K14" s="85"/>
      <c r="L14" s="85"/>
    </row>
    <row r="15" spans="1:12" ht="25.5" customHeight="1">
      <c r="A15" s="91"/>
      <c r="B15" s="92"/>
      <c r="C15" s="90" t="s">
        <v>25</v>
      </c>
      <c r="D15" s="116"/>
      <c r="E15" s="85"/>
      <c r="F15" s="85"/>
      <c r="G15" s="85"/>
      <c r="H15" s="82"/>
      <c r="I15" s="82"/>
      <c r="J15" s="82"/>
      <c r="K15" s="82"/>
      <c r="L15" s="82"/>
    </row>
    <row r="16" spans="1:12" ht="25.5" customHeight="1">
      <c r="A16" s="91"/>
      <c r="B16" s="93"/>
      <c r="C16" s="90" t="s">
        <v>26</v>
      </c>
      <c r="D16" s="116"/>
      <c r="E16" s="85"/>
      <c r="F16" s="85"/>
      <c r="G16" s="85"/>
      <c r="H16" s="85"/>
      <c r="I16" s="85"/>
      <c r="J16" s="82"/>
      <c r="K16" s="82"/>
      <c r="L16" s="85"/>
    </row>
    <row r="17" spans="1:12" ht="25.5" customHeight="1">
      <c r="A17" s="91"/>
      <c r="B17" s="93"/>
      <c r="C17" s="94" t="s">
        <v>27</v>
      </c>
      <c r="D17" s="116"/>
      <c r="E17" s="85"/>
      <c r="F17" s="85"/>
      <c r="G17" s="85"/>
      <c r="H17" s="85"/>
      <c r="I17" s="85"/>
      <c r="J17" s="82"/>
      <c r="K17" s="82"/>
      <c r="L17" s="85"/>
    </row>
    <row r="18" spans="1:12" ht="25.5" customHeight="1">
      <c r="A18" s="91"/>
      <c r="B18" s="93"/>
      <c r="C18" s="95" t="s">
        <v>28</v>
      </c>
      <c r="D18" s="116"/>
      <c r="E18" s="85"/>
      <c r="F18" s="85"/>
      <c r="G18" s="85"/>
      <c r="H18" s="85"/>
      <c r="I18" s="85"/>
      <c r="J18" s="82"/>
      <c r="K18" s="82"/>
      <c r="L18" s="82"/>
    </row>
    <row r="19" spans="1:12" ht="25.5" customHeight="1">
      <c r="A19" s="91"/>
      <c r="B19" s="93"/>
      <c r="C19" s="95" t="s">
        <v>29</v>
      </c>
      <c r="D19" s="140"/>
      <c r="E19" s="85"/>
      <c r="F19" s="85"/>
      <c r="G19" s="85"/>
      <c r="H19" s="85"/>
      <c r="I19" s="85"/>
      <c r="J19" s="82"/>
      <c r="K19" s="82"/>
      <c r="L19" s="82"/>
    </row>
    <row r="20" spans="1:12" ht="25.5" customHeight="1">
      <c r="A20" s="91"/>
      <c r="B20" s="96"/>
      <c r="C20" s="95" t="s">
        <v>30</v>
      </c>
      <c r="D20" s="116"/>
      <c r="E20" s="85"/>
      <c r="F20" s="85"/>
      <c r="G20" s="85"/>
      <c r="H20" s="85"/>
      <c r="I20" s="82"/>
      <c r="J20" s="82"/>
      <c r="K20" s="82"/>
      <c r="L20" s="82"/>
    </row>
    <row r="21" spans="1:12" ht="25.5" customHeight="1">
      <c r="A21" s="83"/>
      <c r="B21" s="45"/>
      <c r="D21" s="109"/>
      <c r="E21" s="85"/>
      <c r="F21" s="85"/>
      <c r="G21" s="85"/>
      <c r="H21" s="85"/>
      <c r="I21" s="82"/>
      <c r="J21" s="82"/>
      <c r="K21" s="82"/>
      <c r="L21" s="82"/>
    </row>
    <row r="22" spans="1:12" ht="25.5" customHeight="1">
      <c r="A22" s="97" t="s">
        <v>31</v>
      </c>
      <c r="B22" s="109">
        <f>B5</f>
        <v>1450.3</v>
      </c>
      <c r="C22" s="98" t="s">
        <v>32</v>
      </c>
      <c r="D22" s="139">
        <v>1450.3</v>
      </c>
      <c r="E22" s="85"/>
      <c r="F22" s="85"/>
      <c r="G22" s="85"/>
      <c r="H22" s="85"/>
      <c r="I22" s="82"/>
      <c r="J22" s="82"/>
      <c r="K22" s="82"/>
      <c r="L22" s="82"/>
    </row>
    <row r="23" spans="1:12" ht="25.5" customHeight="1">
      <c r="A23" s="83" t="s">
        <v>33</v>
      </c>
      <c r="B23" s="139"/>
      <c r="C23" s="84" t="s">
        <v>34</v>
      </c>
      <c r="D23" s="116"/>
      <c r="E23" s="85"/>
      <c r="F23" s="85"/>
      <c r="G23" s="85"/>
      <c r="H23" s="82"/>
      <c r="I23" s="82"/>
      <c r="J23" s="82"/>
      <c r="K23" s="82"/>
      <c r="L23" s="82"/>
    </row>
    <row r="24" spans="1:12" ht="25.5" customHeight="1">
      <c r="A24" s="83" t="s">
        <v>35</v>
      </c>
      <c r="B24" s="116"/>
      <c r="C24" s="84" t="s">
        <v>36</v>
      </c>
      <c r="D24" s="116"/>
      <c r="E24" s="85"/>
      <c r="F24" s="85"/>
      <c r="G24" s="85"/>
      <c r="H24" s="82"/>
      <c r="I24" s="82"/>
      <c r="J24" s="82"/>
      <c r="K24" s="82"/>
      <c r="L24" s="82"/>
    </row>
    <row r="25" spans="1:12" ht="25.5" customHeight="1">
      <c r="A25" s="99" t="s">
        <v>37</v>
      </c>
      <c r="B25" s="109">
        <v>1450.3</v>
      </c>
      <c r="C25" s="98" t="s">
        <v>38</v>
      </c>
      <c r="D25" s="109">
        <v>1450.3</v>
      </c>
      <c r="E25" s="85"/>
      <c r="F25" s="82"/>
      <c r="G25" s="82"/>
      <c r="H25" s="82"/>
      <c r="I25" s="82"/>
      <c r="J25" s="82"/>
      <c r="K25" s="82"/>
      <c r="L25" s="82"/>
    </row>
    <row r="26" spans="1:12" ht="12.6" customHeight="1">
      <c r="A26" s="100"/>
      <c r="B26" s="101"/>
      <c r="C26" s="102"/>
    </row>
    <row r="27" spans="1:12" ht="12.6" customHeight="1">
      <c r="A27" s="100"/>
      <c r="B27" s="101"/>
      <c r="C27" s="102"/>
    </row>
    <row r="28" spans="1:12" ht="12.6" customHeight="1">
      <c r="A28" s="100"/>
      <c r="B28" s="101"/>
      <c r="C28" s="102"/>
    </row>
    <row r="29" spans="1:12" ht="12.6" customHeight="1">
      <c r="A29" s="100"/>
      <c r="B29" s="101"/>
      <c r="C29" s="102"/>
    </row>
    <row r="30" spans="1:12" ht="12.6" customHeight="1">
      <c r="A30" s="100"/>
      <c r="B30" s="101"/>
      <c r="C30" s="102"/>
    </row>
    <row r="31" spans="1:12" ht="12.6" customHeight="1">
      <c r="A31" s="100"/>
      <c r="B31" s="101"/>
      <c r="C31" s="102"/>
    </row>
    <row r="32" spans="1:12" ht="12.6" customHeight="1">
      <c r="A32" s="100"/>
      <c r="B32" s="101"/>
      <c r="C32" s="102"/>
    </row>
    <row r="33" spans="1:3" ht="12.6" customHeight="1">
      <c r="A33" s="100"/>
      <c r="B33" s="101"/>
      <c r="C33" s="102"/>
    </row>
    <row r="34" spans="1:3" ht="12.6" customHeight="1">
      <c r="A34" s="100"/>
      <c r="B34" s="101"/>
      <c r="C34" s="102"/>
    </row>
    <row r="35" spans="1:3" ht="12.6" customHeight="1">
      <c r="A35" s="100"/>
      <c r="B35" s="101"/>
      <c r="C35" s="102"/>
    </row>
    <row r="36" spans="1:3" ht="12.6" customHeight="1">
      <c r="A36" s="100"/>
      <c r="B36" s="101"/>
      <c r="C36" s="102"/>
    </row>
    <row r="37" spans="1:3" ht="12.6" customHeight="1">
      <c r="A37" s="100"/>
      <c r="B37" s="101"/>
      <c r="C37" s="102"/>
    </row>
    <row r="38" spans="1:3" ht="12.6" customHeight="1">
      <c r="A38" s="100"/>
      <c r="B38" s="101"/>
      <c r="C38" s="102"/>
    </row>
    <row r="39" spans="1:3" ht="12.6" customHeight="1">
      <c r="A39" s="100"/>
      <c r="B39" s="101"/>
      <c r="C39" s="102"/>
    </row>
    <row r="40" spans="1:3" ht="12.6" customHeight="1">
      <c r="A40" s="100"/>
      <c r="B40" s="101"/>
      <c r="C40" s="102"/>
    </row>
    <row r="41" spans="1:3" ht="12.6" customHeight="1">
      <c r="A41" s="100"/>
      <c r="B41" s="101"/>
      <c r="C41" s="102"/>
    </row>
    <row r="42" spans="1:3" ht="12.6" customHeight="1">
      <c r="A42" s="100"/>
      <c r="B42" s="101"/>
      <c r="C42" s="102"/>
    </row>
    <row r="43" spans="1:3" ht="12.6" customHeight="1">
      <c r="A43" s="100"/>
      <c r="B43" s="101"/>
      <c r="C43" s="102"/>
    </row>
    <row r="44" spans="1:3" ht="12.6" customHeight="1">
      <c r="A44" s="100"/>
      <c r="B44" s="101"/>
      <c r="C44" s="102"/>
    </row>
    <row r="45" spans="1:3" ht="12.6" customHeight="1">
      <c r="A45" s="100"/>
      <c r="B45" s="101"/>
      <c r="C45" s="102"/>
    </row>
    <row r="46" spans="1:3" ht="12.6" customHeight="1">
      <c r="A46" s="100"/>
      <c r="B46" s="101"/>
      <c r="C46" s="102"/>
    </row>
    <row r="47" spans="1:3" ht="12.6" customHeight="1">
      <c r="A47" s="100"/>
      <c r="B47" s="101"/>
      <c r="C47" s="102"/>
    </row>
    <row r="48" spans="1:3" ht="12.6" customHeight="1">
      <c r="A48" s="100"/>
      <c r="B48" s="101"/>
      <c r="C48" s="102"/>
    </row>
    <row r="49" spans="1:3" ht="12.6" customHeight="1">
      <c r="A49" s="100"/>
      <c r="B49" s="101"/>
      <c r="C49" s="102"/>
    </row>
    <row r="50" spans="1:3" ht="12.6" customHeight="1">
      <c r="A50" s="100"/>
      <c r="B50" s="101"/>
      <c r="C50" s="102"/>
    </row>
    <row r="51" spans="1:3" ht="12.6" customHeight="1">
      <c r="A51" s="100"/>
      <c r="B51" s="101"/>
      <c r="C51" s="102"/>
    </row>
    <row r="52" spans="1:3" ht="12.6" customHeight="1">
      <c r="A52" s="100"/>
      <c r="B52" s="101"/>
      <c r="C52" s="102"/>
    </row>
    <row r="53" spans="1:3" ht="12.6" customHeight="1">
      <c r="A53" s="100"/>
      <c r="B53" s="101"/>
      <c r="C53" s="102"/>
    </row>
    <row r="54" spans="1:3" ht="12.6" customHeight="1">
      <c r="A54" s="100"/>
      <c r="B54" s="101"/>
      <c r="C54" s="102"/>
    </row>
    <row r="55" spans="1:3" ht="12.6" customHeight="1">
      <c r="A55" s="100"/>
      <c r="B55" s="101"/>
      <c r="C55" s="102"/>
    </row>
    <row r="56" spans="1:3" ht="12.6" customHeight="1">
      <c r="A56" s="100"/>
      <c r="B56" s="101"/>
      <c r="C56" s="102"/>
    </row>
    <row r="57" spans="1:3" ht="12.6" customHeight="1">
      <c r="A57" s="100"/>
      <c r="B57" s="101"/>
      <c r="C57" s="102"/>
    </row>
    <row r="58" spans="1:3" ht="12.6" customHeight="1">
      <c r="A58" s="100"/>
      <c r="B58" s="101"/>
      <c r="C58" s="102"/>
    </row>
    <row r="59" spans="1:3" ht="12.6" customHeight="1">
      <c r="A59" s="100"/>
      <c r="B59" s="101"/>
      <c r="C59" s="102"/>
    </row>
    <row r="60" spans="1:3" ht="12.6" customHeight="1">
      <c r="A60" s="100"/>
      <c r="B60" s="101"/>
      <c r="C60" s="102"/>
    </row>
    <row r="61" spans="1:3" ht="12.6" customHeight="1">
      <c r="A61" s="100"/>
      <c r="B61" s="101"/>
      <c r="C61" s="102"/>
    </row>
    <row r="62" spans="1:3" ht="12.6" customHeight="1">
      <c r="A62" s="100"/>
      <c r="B62" s="101"/>
      <c r="C62" s="102"/>
    </row>
    <row r="63" spans="1:3" ht="12.6" customHeight="1">
      <c r="A63" s="100"/>
      <c r="B63" s="101"/>
      <c r="C63" s="102"/>
    </row>
    <row r="64" spans="1:3" ht="12.6" customHeight="1">
      <c r="A64" s="100"/>
      <c r="B64" s="101"/>
      <c r="C64" s="102"/>
    </row>
    <row r="65" spans="1:3" ht="12.6" customHeight="1">
      <c r="A65" s="100"/>
      <c r="B65" s="101"/>
      <c r="C65" s="102"/>
    </row>
    <row r="66" spans="1:3" ht="12.6" customHeight="1">
      <c r="A66" s="100"/>
      <c r="B66" s="101"/>
      <c r="C66" s="102"/>
    </row>
    <row r="67" spans="1:3" ht="12.6" customHeight="1">
      <c r="A67" s="100"/>
      <c r="B67" s="101"/>
      <c r="C67" s="102"/>
    </row>
  </sheetData>
  <mergeCells count="3">
    <mergeCell ref="A1:D1"/>
    <mergeCell ref="A3:B3"/>
    <mergeCell ref="C3:D3"/>
  </mergeCells>
  <phoneticPr fontId="12" type="noConversion"/>
  <printOptions horizontalCentered="1"/>
  <pageMargins left="0.35" right="0.35" top="0.59" bottom="0.98" header="0.51" footer="0.51"/>
  <pageSetup paperSize="9" scale="84" orientation="portrait" horizontalDpi="0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zoomScaleSheetLayoutView="100" workbookViewId="0">
      <selection activeCell="I15" sqref="I15"/>
    </sheetView>
  </sheetViews>
  <sheetFormatPr defaultColWidth="9" defaultRowHeight="14.25"/>
  <cols>
    <col min="4" max="4" width="13.875" customWidth="1"/>
  </cols>
  <sheetData>
    <row r="1" spans="1:18" ht="22.5">
      <c r="A1" s="144" t="s">
        <v>39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4"/>
      <c r="Q2" s="66"/>
      <c r="R2" s="75" t="s">
        <v>0</v>
      </c>
    </row>
    <row r="3" spans="1:18" ht="33" customHeight="1">
      <c r="A3" s="143" t="s">
        <v>40</v>
      </c>
      <c r="B3" s="143"/>
      <c r="C3" s="143"/>
      <c r="D3" s="148" t="s">
        <v>41</v>
      </c>
      <c r="E3" s="149" t="s">
        <v>42</v>
      </c>
      <c r="F3" s="145" t="s">
        <v>43</v>
      </c>
      <c r="G3" s="146"/>
      <c r="H3" s="146"/>
      <c r="I3" s="147"/>
      <c r="J3" s="150" t="s">
        <v>44</v>
      </c>
      <c r="K3" s="151" t="s">
        <v>45</v>
      </c>
      <c r="L3" s="152" t="s">
        <v>46</v>
      </c>
      <c r="M3" s="151" t="s">
        <v>47</v>
      </c>
      <c r="N3" s="151" t="s">
        <v>48</v>
      </c>
      <c r="O3" s="143" t="s">
        <v>49</v>
      </c>
      <c r="P3" s="143" t="s">
        <v>50</v>
      </c>
      <c r="Q3" s="143" t="s">
        <v>51</v>
      </c>
      <c r="R3" s="143" t="s">
        <v>52</v>
      </c>
    </row>
    <row r="4" spans="1:18" ht="48">
      <c r="A4" s="67" t="s">
        <v>53</v>
      </c>
      <c r="B4" s="67" t="s">
        <v>54</v>
      </c>
      <c r="C4" s="67" t="s">
        <v>55</v>
      </c>
      <c r="D4" s="148"/>
      <c r="E4" s="147"/>
      <c r="F4" s="68" t="s">
        <v>56</v>
      </c>
      <c r="G4" s="68" t="s">
        <v>57</v>
      </c>
      <c r="H4" s="68" t="s">
        <v>58</v>
      </c>
      <c r="I4" s="68" t="s">
        <v>59</v>
      </c>
      <c r="J4" s="151"/>
      <c r="K4" s="151"/>
      <c r="L4" s="153"/>
      <c r="M4" s="151"/>
      <c r="N4" s="151"/>
      <c r="O4" s="143"/>
      <c r="P4" s="143"/>
      <c r="Q4" s="143"/>
      <c r="R4" s="143"/>
    </row>
    <row r="5" spans="1:18" ht="32.1" customHeight="1">
      <c r="A5" s="69" t="s">
        <v>60</v>
      </c>
      <c r="B5" s="69" t="s">
        <v>60</v>
      </c>
      <c r="C5" s="69" t="s">
        <v>60</v>
      </c>
      <c r="D5" s="70" t="s">
        <v>60</v>
      </c>
      <c r="E5" s="69">
        <v>1</v>
      </c>
      <c r="F5" s="69">
        <v>2</v>
      </c>
      <c r="G5" s="69">
        <v>3</v>
      </c>
      <c r="H5" s="69">
        <v>4</v>
      </c>
      <c r="I5" s="69">
        <v>5</v>
      </c>
      <c r="J5" s="69">
        <v>6</v>
      </c>
      <c r="K5" s="69">
        <v>7</v>
      </c>
      <c r="L5" s="69">
        <v>8</v>
      </c>
      <c r="M5" s="69">
        <v>9</v>
      </c>
      <c r="N5" s="69">
        <v>10</v>
      </c>
      <c r="O5" s="69">
        <v>11</v>
      </c>
      <c r="P5" s="69">
        <v>12</v>
      </c>
      <c r="Q5" s="69">
        <v>13</v>
      </c>
      <c r="R5" s="69">
        <v>14</v>
      </c>
    </row>
    <row r="6" spans="1:18" ht="30.75" customHeight="1">
      <c r="A6" s="62"/>
      <c r="B6" s="31"/>
      <c r="C6" s="31"/>
      <c r="D6" s="32" t="s">
        <v>56</v>
      </c>
      <c r="E6" s="103">
        <f>SUM(E7:E15)</f>
        <v>1450.29</v>
      </c>
      <c r="F6" s="103">
        <f>SUM(F7:F15)</f>
        <v>1450.29</v>
      </c>
      <c r="G6" s="103">
        <f>SUM(G7:G15)</f>
        <v>1450.29</v>
      </c>
      <c r="H6" s="71"/>
      <c r="I6" s="73"/>
      <c r="J6" s="71"/>
      <c r="K6" s="73"/>
      <c r="L6" s="73"/>
      <c r="M6" s="73"/>
      <c r="N6" s="73"/>
      <c r="O6" s="73"/>
      <c r="P6" s="73"/>
      <c r="Q6" s="73"/>
      <c r="R6" s="71"/>
    </row>
    <row r="7" spans="1:18" ht="30.75" customHeight="1">
      <c r="A7" s="31">
        <v>201</v>
      </c>
      <c r="B7" s="31" t="s">
        <v>61</v>
      </c>
      <c r="C7" s="31" t="s">
        <v>62</v>
      </c>
      <c r="D7" s="32" t="s">
        <v>63</v>
      </c>
      <c r="E7" s="33">
        <v>721.38</v>
      </c>
      <c r="F7" s="33">
        <v>721.38</v>
      </c>
      <c r="G7" s="33">
        <v>721.38</v>
      </c>
      <c r="H7" s="71"/>
      <c r="I7" s="73"/>
      <c r="J7" s="71"/>
      <c r="K7" s="73"/>
      <c r="L7" s="73"/>
      <c r="M7" s="73"/>
      <c r="N7" s="73"/>
      <c r="O7" s="73"/>
      <c r="P7" s="73"/>
      <c r="Q7" s="73"/>
      <c r="R7" s="71"/>
    </row>
    <row r="8" spans="1:18" ht="30.75" customHeight="1">
      <c r="A8" s="31" t="s">
        <v>64</v>
      </c>
      <c r="B8" s="31" t="s">
        <v>171</v>
      </c>
      <c r="C8" s="31" t="s">
        <v>172</v>
      </c>
      <c r="D8" s="32" t="s">
        <v>173</v>
      </c>
      <c r="E8" s="33">
        <v>41.8</v>
      </c>
      <c r="F8" s="33">
        <v>41.8</v>
      </c>
      <c r="G8" s="33">
        <v>41.8</v>
      </c>
      <c r="H8" s="71"/>
      <c r="I8" s="73"/>
      <c r="J8" s="71"/>
      <c r="K8" s="73"/>
      <c r="L8" s="73"/>
      <c r="M8" s="73"/>
      <c r="N8" s="73"/>
      <c r="O8" s="73"/>
      <c r="P8" s="73"/>
      <c r="Q8" s="73"/>
      <c r="R8" s="71"/>
    </row>
    <row r="9" spans="1:18" ht="30.75" customHeight="1">
      <c r="A9" s="31" t="s">
        <v>174</v>
      </c>
      <c r="B9" s="31" t="s">
        <v>175</v>
      </c>
      <c r="C9" s="31" t="s">
        <v>176</v>
      </c>
      <c r="D9" s="32" t="s">
        <v>177</v>
      </c>
      <c r="E9" s="33">
        <v>260.16000000000003</v>
      </c>
      <c r="F9" s="33">
        <v>260.16000000000003</v>
      </c>
      <c r="G9" s="33">
        <v>260.16000000000003</v>
      </c>
      <c r="H9" s="71"/>
      <c r="I9" s="73"/>
      <c r="J9" s="71"/>
      <c r="K9" s="73"/>
      <c r="L9" s="73"/>
      <c r="M9" s="73"/>
      <c r="N9" s="73"/>
      <c r="O9" s="73"/>
      <c r="P9" s="73"/>
      <c r="Q9" s="73"/>
      <c r="R9" s="71"/>
    </row>
    <row r="10" spans="1:18" ht="30.75" customHeight="1">
      <c r="A10" s="31" t="s">
        <v>174</v>
      </c>
      <c r="B10" s="31" t="s">
        <v>176</v>
      </c>
      <c r="C10" s="31" t="s">
        <v>172</v>
      </c>
      <c r="D10" s="32" t="s">
        <v>178</v>
      </c>
      <c r="E10" s="33">
        <v>11.93</v>
      </c>
      <c r="F10" s="33">
        <v>11.93</v>
      </c>
      <c r="G10" s="33">
        <v>11.93</v>
      </c>
      <c r="H10" s="71"/>
      <c r="I10" s="73"/>
      <c r="J10" s="71"/>
      <c r="K10" s="73"/>
      <c r="L10" s="73"/>
      <c r="M10" s="73"/>
      <c r="N10" s="73"/>
      <c r="O10" s="73"/>
      <c r="P10" s="73"/>
      <c r="Q10" s="73"/>
      <c r="R10" s="71"/>
    </row>
    <row r="11" spans="1:18" ht="30.75" customHeight="1">
      <c r="A11" s="31" t="s">
        <v>179</v>
      </c>
      <c r="B11" s="31" t="s">
        <v>172</v>
      </c>
      <c r="C11" s="31" t="s">
        <v>172</v>
      </c>
      <c r="D11" s="32" t="s">
        <v>180</v>
      </c>
      <c r="E11" s="33">
        <v>42.81</v>
      </c>
      <c r="F11" s="33">
        <v>42.81</v>
      </c>
      <c r="G11" s="33">
        <v>42.81</v>
      </c>
      <c r="H11" s="71"/>
      <c r="I11" s="73"/>
      <c r="J11" s="71"/>
      <c r="K11" s="73"/>
      <c r="L11" s="73"/>
      <c r="M11" s="73"/>
      <c r="N11" s="73"/>
      <c r="O11" s="73"/>
      <c r="P11" s="73"/>
      <c r="Q11" s="73"/>
      <c r="R11" s="71"/>
    </row>
    <row r="12" spans="1:18" ht="30.75" customHeight="1">
      <c r="A12" s="62" t="s">
        <v>181</v>
      </c>
      <c r="B12" s="62" t="s">
        <v>182</v>
      </c>
      <c r="C12" s="62" t="s">
        <v>182</v>
      </c>
      <c r="D12" s="72" t="s">
        <v>183</v>
      </c>
      <c r="E12" s="73">
        <v>367.51</v>
      </c>
      <c r="F12" s="73">
        <v>367.51</v>
      </c>
      <c r="G12" s="73">
        <v>367.51</v>
      </c>
      <c r="H12" s="71"/>
      <c r="I12" s="73"/>
      <c r="J12" s="71"/>
      <c r="K12" s="73"/>
      <c r="L12" s="73"/>
      <c r="M12" s="73"/>
      <c r="N12" s="73"/>
      <c r="O12" s="73"/>
      <c r="P12" s="73"/>
      <c r="Q12" s="73"/>
      <c r="R12" s="71"/>
    </row>
    <row r="13" spans="1:18" ht="30.75" customHeight="1">
      <c r="A13" s="62" t="s">
        <v>184</v>
      </c>
      <c r="B13" s="62" t="s">
        <v>182</v>
      </c>
      <c r="C13" s="62" t="s">
        <v>172</v>
      </c>
      <c r="D13" s="72" t="s">
        <v>185</v>
      </c>
      <c r="E13" s="73">
        <v>4.7</v>
      </c>
      <c r="F13" s="73">
        <v>4.7</v>
      </c>
      <c r="G13" s="73">
        <v>4.7</v>
      </c>
      <c r="H13" s="71"/>
      <c r="I13" s="73"/>
      <c r="J13" s="71"/>
      <c r="K13" s="73"/>
      <c r="L13" s="73"/>
      <c r="M13" s="73"/>
      <c r="N13" s="73"/>
      <c r="O13" s="73"/>
      <c r="P13" s="73"/>
      <c r="Q13" s="73"/>
      <c r="R13" s="71"/>
    </row>
    <row r="14" spans="1:18" ht="30.75" customHeight="1">
      <c r="A14" s="62"/>
      <c r="B14" s="62"/>
      <c r="C14" s="62"/>
      <c r="D14" s="72"/>
      <c r="E14" s="73"/>
      <c r="F14" s="71"/>
      <c r="G14" s="71"/>
      <c r="H14" s="71"/>
      <c r="I14" s="73"/>
      <c r="J14" s="71"/>
      <c r="K14" s="73"/>
      <c r="L14" s="73"/>
      <c r="M14" s="73"/>
      <c r="N14" s="73"/>
      <c r="O14" s="73"/>
      <c r="P14" s="73"/>
      <c r="Q14" s="73"/>
      <c r="R14" s="71"/>
    </row>
    <row r="15" spans="1:18" ht="30.75" customHeight="1">
      <c r="A15" s="62"/>
      <c r="B15" s="62"/>
      <c r="C15" s="62"/>
      <c r="D15" s="72"/>
      <c r="E15" s="73"/>
      <c r="F15" s="71"/>
      <c r="G15" s="71"/>
      <c r="H15" s="71"/>
      <c r="I15" s="73"/>
      <c r="J15" s="71"/>
      <c r="K15" s="73"/>
      <c r="L15" s="73"/>
      <c r="M15" s="73"/>
      <c r="N15" s="73"/>
      <c r="O15" s="73"/>
      <c r="P15" s="73"/>
      <c r="Q15" s="73"/>
      <c r="R15" s="71"/>
    </row>
  </sheetData>
  <mergeCells count="14">
    <mergeCell ref="O3:O4"/>
    <mergeCell ref="P3:P4"/>
    <mergeCell ref="Q3:Q4"/>
    <mergeCell ref="R3:R4"/>
    <mergeCell ref="A1:R1"/>
    <mergeCell ref="A3:C3"/>
    <mergeCell ref="F3:I3"/>
    <mergeCell ref="D3:D4"/>
    <mergeCell ref="E3:E4"/>
    <mergeCell ref="J3:J4"/>
    <mergeCell ref="K3:K4"/>
    <mergeCell ref="L3:L4"/>
    <mergeCell ref="M3:M4"/>
    <mergeCell ref="N3:N4"/>
  </mergeCells>
  <phoneticPr fontId="12" type="noConversion"/>
  <pageMargins left="0.16" right="0.16" top="0.59" bottom="0.98" header="0.51" footer="0.51"/>
  <pageSetup paperSize="9" scale="81" orientation="landscape" horizontalDpi="0" verticalDpi="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"/>
  <sheetViews>
    <sheetView zoomScaleSheetLayoutView="100" workbookViewId="0">
      <selection activeCell="A7" sqref="A7:E15"/>
    </sheetView>
  </sheetViews>
  <sheetFormatPr defaultColWidth="9" defaultRowHeight="14.25"/>
  <cols>
    <col min="1" max="3" width="7.25" customWidth="1"/>
    <col min="4" max="5" width="19.25" customWidth="1"/>
  </cols>
  <sheetData>
    <row r="1" spans="1:5" ht="45.95" customHeight="1">
      <c r="A1" s="154" t="s">
        <v>65</v>
      </c>
      <c r="B1" s="154"/>
      <c r="C1" s="154"/>
      <c r="D1" s="154"/>
      <c r="E1" s="154"/>
    </row>
    <row r="2" spans="1:5">
      <c r="A2" s="55"/>
      <c r="B2" s="56"/>
      <c r="C2" s="56"/>
      <c r="D2" s="57"/>
      <c r="E2" s="58" t="s">
        <v>0</v>
      </c>
    </row>
    <row r="3" spans="1:5" ht="36" customHeight="1">
      <c r="A3" s="59" t="s">
        <v>40</v>
      </c>
      <c r="B3" s="59"/>
      <c r="C3" s="60"/>
      <c r="D3" s="157" t="s">
        <v>66</v>
      </c>
      <c r="E3" s="158" t="s">
        <v>42</v>
      </c>
    </row>
    <row r="4" spans="1:5">
      <c r="A4" s="155" t="s">
        <v>53</v>
      </c>
      <c r="B4" s="156" t="s">
        <v>54</v>
      </c>
      <c r="C4" s="156" t="s">
        <v>55</v>
      </c>
      <c r="D4" s="157"/>
      <c r="E4" s="158"/>
    </row>
    <row r="5" spans="1:5" ht="17.100000000000001" customHeight="1">
      <c r="A5" s="155"/>
      <c r="B5" s="156"/>
      <c r="C5" s="156"/>
      <c r="D5" s="157"/>
      <c r="E5" s="158"/>
    </row>
    <row r="6" spans="1:5" ht="18" customHeight="1">
      <c r="A6" s="61" t="s">
        <v>60</v>
      </c>
      <c r="B6" s="61" t="s">
        <v>60</v>
      </c>
      <c r="C6" s="61" t="s">
        <v>60</v>
      </c>
      <c r="D6" s="61" t="s">
        <v>60</v>
      </c>
      <c r="E6" s="61">
        <v>1</v>
      </c>
    </row>
    <row r="7" spans="1:5" ht="29.25" customHeight="1">
      <c r="A7" s="62"/>
      <c r="B7" s="31"/>
      <c r="C7" s="31"/>
      <c r="D7" s="107" t="s">
        <v>56</v>
      </c>
      <c r="E7" s="108">
        <f>SUM(E8:E16)</f>
        <v>1450.29</v>
      </c>
    </row>
    <row r="8" spans="1:5" ht="29.25" customHeight="1">
      <c r="A8" s="31">
        <v>201</v>
      </c>
      <c r="B8" s="31" t="s">
        <v>61</v>
      </c>
      <c r="C8" s="31" t="s">
        <v>62</v>
      </c>
      <c r="D8" s="107" t="s">
        <v>63</v>
      </c>
      <c r="E8" s="109">
        <v>721.38</v>
      </c>
    </row>
    <row r="9" spans="1:5" ht="29.25" customHeight="1">
      <c r="A9" s="31" t="s">
        <v>64</v>
      </c>
      <c r="B9" s="31" t="s">
        <v>171</v>
      </c>
      <c r="C9" s="31" t="s">
        <v>172</v>
      </c>
      <c r="D9" s="107" t="s">
        <v>173</v>
      </c>
      <c r="E9" s="109">
        <v>41.8</v>
      </c>
    </row>
    <row r="10" spans="1:5" ht="29.25" customHeight="1">
      <c r="A10" s="31" t="s">
        <v>174</v>
      </c>
      <c r="B10" s="31" t="s">
        <v>175</v>
      </c>
      <c r="C10" s="31" t="s">
        <v>176</v>
      </c>
      <c r="D10" s="107" t="s">
        <v>177</v>
      </c>
      <c r="E10" s="109">
        <v>260.16000000000003</v>
      </c>
    </row>
    <row r="11" spans="1:5" ht="29.25" customHeight="1">
      <c r="A11" s="31" t="s">
        <v>174</v>
      </c>
      <c r="B11" s="31" t="s">
        <v>176</v>
      </c>
      <c r="C11" s="31" t="s">
        <v>172</v>
      </c>
      <c r="D11" s="110" t="s">
        <v>178</v>
      </c>
      <c r="E11" s="109">
        <v>11.93</v>
      </c>
    </row>
    <row r="12" spans="1:5" ht="29.25" customHeight="1">
      <c r="A12" s="31" t="s">
        <v>179</v>
      </c>
      <c r="B12" s="31" t="s">
        <v>172</v>
      </c>
      <c r="C12" s="31" t="s">
        <v>172</v>
      </c>
      <c r="D12" s="110" t="s">
        <v>180</v>
      </c>
      <c r="E12" s="109">
        <v>42.81</v>
      </c>
    </row>
    <row r="13" spans="1:5" ht="29.25" customHeight="1">
      <c r="A13" s="62" t="s">
        <v>181</v>
      </c>
      <c r="B13" s="62" t="s">
        <v>182</v>
      </c>
      <c r="C13" s="62" t="s">
        <v>182</v>
      </c>
      <c r="D13" s="111" t="s">
        <v>183</v>
      </c>
      <c r="E13" s="112">
        <v>367.51</v>
      </c>
    </row>
    <row r="14" spans="1:5" ht="29.25" customHeight="1">
      <c r="A14" s="62" t="s">
        <v>184</v>
      </c>
      <c r="B14" s="62" t="s">
        <v>182</v>
      </c>
      <c r="C14" s="62" t="s">
        <v>172</v>
      </c>
      <c r="D14" s="111" t="s">
        <v>185</v>
      </c>
      <c r="E14" s="112">
        <v>4.7</v>
      </c>
    </row>
    <row r="15" spans="1:5" ht="29.25" customHeight="1">
      <c r="A15" s="63"/>
      <c r="B15" s="63"/>
      <c r="C15" s="63"/>
      <c r="D15" s="113"/>
      <c r="E15" s="114"/>
    </row>
    <row r="16" spans="1:5" ht="29.25" customHeight="1">
      <c r="A16" s="63"/>
      <c r="B16" s="63"/>
      <c r="C16" s="63"/>
      <c r="D16" s="64"/>
      <c r="E16" s="65"/>
    </row>
  </sheetData>
  <mergeCells count="6">
    <mergeCell ref="A1:E1"/>
    <mergeCell ref="A4:A5"/>
    <mergeCell ref="B4:B5"/>
    <mergeCell ref="C4:C5"/>
    <mergeCell ref="D3:D5"/>
    <mergeCell ref="E3:E5"/>
  </mergeCells>
  <phoneticPr fontId="12" type="noConversion"/>
  <pageMargins left="0.75" right="0.75" top="0.59" bottom="0.98" header="0.51" footer="0.51"/>
  <pageSetup paperSize="9" orientation="portrait" horizontalDpi="0" verticalDpi="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topLeftCell="A4" workbookViewId="0">
      <selection activeCell="B26" sqref="B26"/>
    </sheetView>
  </sheetViews>
  <sheetFormatPr defaultColWidth="9" defaultRowHeight="14.25"/>
  <cols>
    <col min="1" max="1" width="35.25" customWidth="1"/>
    <col min="2" max="4" width="33.875" customWidth="1"/>
  </cols>
  <sheetData>
    <row r="1" spans="1:4" ht="22.5">
      <c r="A1" s="104" t="s">
        <v>186</v>
      </c>
      <c r="B1" s="35"/>
      <c r="C1" s="35"/>
      <c r="D1" s="35"/>
    </row>
    <row r="2" spans="1:4" ht="21" customHeight="1">
      <c r="A2" s="36"/>
      <c r="B2" s="37"/>
      <c r="C2" s="37"/>
      <c r="D2" s="38" t="s">
        <v>67</v>
      </c>
    </row>
    <row r="3" spans="1:4" ht="27" customHeight="1">
      <c r="A3" s="39" t="s">
        <v>68</v>
      </c>
      <c r="B3" s="39"/>
      <c r="C3" s="39" t="s">
        <v>69</v>
      </c>
      <c r="D3" s="39"/>
    </row>
    <row r="4" spans="1:4" ht="27" customHeight="1">
      <c r="A4" s="40" t="s">
        <v>70</v>
      </c>
      <c r="B4" s="41" t="s">
        <v>4</v>
      </c>
      <c r="C4" s="40" t="s">
        <v>70</v>
      </c>
      <c r="D4" s="41" t="s">
        <v>4</v>
      </c>
    </row>
    <row r="5" spans="1:4" ht="21" customHeight="1">
      <c r="A5" s="42" t="s">
        <v>71</v>
      </c>
      <c r="B5" s="115">
        <v>1450.3</v>
      </c>
      <c r="C5" s="44" t="s">
        <v>72</v>
      </c>
      <c r="D5" s="118">
        <v>763.18</v>
      </c>
    </row>
    <row r="6" spans="1:4" ht="21" customHeight="1">
      <c r="A6" s="42" t="s">
        <v>73</v>
      </c>
      <c r="B6" s="116">
        <v>1450.3</v>
      </c>
      <c r="C6" s="44" t="s">
        <v>74</v>
      </c>
      <c r="D6" s="118"/>
    </row>
    <row r="7" spans="1:4" ht="21" customHeight="1">
      <c r="A7" s="42" t="s">
        <v>75</v>
      </c>
      <c r="B7" s="117"/>
      <c r="C7" s="44" t="s">
        <v>76</v>
      </c>
      <c r="D7" s="118"/>
    </row>
    <row r="8" spans="1:4" ht="21" customHeight="1">
      <c r="A8" s="42" t="s">
        <v>77</v>
      </c>
      <c r="B8" s="46"/>
      <c r="C8" s="44" t="s">
        <v>78</v>
      </c>
      <c r="D8" s="118"/>
    </row>
    <row r="9" spans="1:4" ht="21" customHeight="1">
      <c r="A9" s="42" t="s">
        <v>13</v>
      </c>
      <c r="B9" s="46"/>
      <c r="C9" s="44" t="s">
        <v>79</v>
      </c>
      <c r="D9" s="118"/>
    </row>
    <row r="10" spans="1:4" ht="21" customHeight="1">
      <c r="A10" s="46"/>
      <c r="B10" s="46"/>
      <c r="C10" s="44" t="s">
        <v>80</v>
      </c>
      <c r="D10" s="118"/>
    </row>
    <row r="11" spans="1:4" ht="21" customHeight="1">
      <c r="A11" s="46"/>
      <c r="B11" s="46"/>
      <c r="C11" s="44" t="s">
        <v>81</v>
      </c>
      <c r="D11" s="109">
        <v>272.08999999999997</v>
      </c>
    </row>
    <row r="12" spans="1:4" ht="21" customHeight="1">
      <c r="A12" s="46"/>
      <c r="B12" s="46"/>
      <c r="C12" s="47" t="s">
        <v>82</v>
      </c>
      <c r="D12" s="109"/>
    </row>
    <row r="13" spans="1:4" ht="21" customHeight="1">
      <c r="A13" s="46"/>
      <c r="B13" s="46"/>
      <c r="C13" s="44" t="s">
        <v>83</v>
      </c>
      <c r="D13" s="118"/>
    </row>
    <row r="14" spans="1:4" ht="21" customHeight="1">
      <c r="A14" s="46"/>
      <c r="B14" s="46"/>
      <c r="C14" s="48" t="s">
        <v>84</v>
      </c>
      <c r="D14" s="118">
        <v>42.81</v>
      </c>
    </row>
    <row r="15" spans="1:4" ht="21" customHeight="1">
      <c r="A15" s="46"/>
      <c r="B15" s="46"/>
      <c r="C15" s="48" t="s">
        <v>85</v>
      </c>
      <c r="D15" s="118">
        <v>367.51</v>
      </c>
    </row>
    <row r="16" spans="1:4" ht="21" customHeight="1">
      <c r="A16" s="46"/>
      <c r="B16" s="46"/>
      <c r="C16" s="48" t="s">
        <v>86</v>
      </c>
      <c r="D16" s="119"/>
    </row>
    <row r="17" spans="1:4" ht="21" customHeight="1">
      <c r="A17" s="46"/>
      <c r="B17" s="46"/>
      <c r="C17" s="48" t="s">
        <v>87</v>
      </c>
      <c r="D17" s="120"/>
    </row>
    <row r="18" spans="1:4" ht="21" customHeight="1">
      <c r="A18" s="46"/>
      <c r="B18" s="46"/>
      <c r="C18" s="48" t="s">
        <v>88</v>
      </c>
      <c r="D18" s="121"/>
    </row>
    <row r="19" spans="1:4" ht="21" customHeight="1">
      <c r="A19" s="46"/>
      <c r="B19" s="46"/>
      <c r="C19" s="49" t="s">
        <v>89</v>
      </c>
      <c r="D19" s="119"/>
    </row>
    <row r="20" spans="1:4" ht="21" customHeight="1">
      <c r="A20" s="46"/>
      <c r="B20" s="46"/>
      <c r="C20" s="49" t="s">
        <v>90</v>
      </c>
      <c r="D20" s="109"/>
    </row>
    <row r="21" spans="1:4" ht="21" customHeight="1">
      <c r="A21" s="46"/>
      <c r="B21" s="46"/>
      <c r="C21" s="44" t="s">
        <v>91</v>
      </c>
      <c r="D21" s="122"/>
    </row>
    <row r="22" spans="1:4" ht="21" customHeight="1">
      <c r="A22" s="46"/>
      <c r="B22" s="46"/>
      <c r="C22" s="44" t="s">
        <v>92</v>
      </c>
      <c r="D22" s="118"/>
    </row>
    <row r="23" spans="1:4" ht="21" customHeight="1">
      <c r="A23" s="46"/>
      <c r="B23" s="46"/>
      <c r="C23" s="44" t="s">
        <v>93</v>
      </c>
      <c r="D23" s="119"/>
    </row>
    <row r="24" spans="1:4" ht="21" customHeight="1">
      <c r="A24" s="50"/>
      <c r="B24" s="51"/>
      <c r="C24" s="49" t="s">
        <v>94</v>
      </c>
      <c r="D24" s="123">
        <v>4.7</v>
      </c>
    </row>
    <row r="25" spans="1:4" ht="21" customHeight="1">
      <c r="A25" s="52"/>
      <c r="B25" s="51"/>
      <c r="C25" s="49"/>
      <c r="D25" s="124"/>
    </row>
    <row r="26" spans="1:4" ht="21" customHeight="1">
      <c r="A26" s="53" t="s">
        <v>95</v>
      </c>
      <c r="B26" s="126">
        <f>B5+B9</f>
        <v>1450.3</v>
      </c>
      <c r="C26" s="54" t="s">
        <v>96</v>
      </c>
      <c r="D26" s="125">
        <f>SUM(D5:D24)</f>
        <v>1450.29</v>
      </c>
    </row>
  </sheetData>
  <phoneticPr fontId="12" type="noConversion"/>
  <pageMargins left="0.75" right="0.75" top="0.39" bottom="0.98" header="0.51" footer="0.51"/>
  <pageSetup paperSize="9" scale="86" orientation="landscape" horizontalDpi="0" verticalDpi="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6"/>
  <sheetViews>
    <sheetView workbookViewId="0">
      <selection activeCell="A6" sqref="A6:G16"/>
    </sheetView>
  </sheetViews>
  <sheetFormatPr defaultColWidth="9" defaultRowHeight="14.25"/>
  <cols>
    <col min="1" max="3" width="7.875" customWidth="1"/>
    <col min="4" max="4" width="17.875" customWidth="1"/>
    <col min="5" max="7" width="14" customWidth="1"/>
  </cols>
  <sheetData>
    <row r="1" spans="1:7" ht="22.5">
      <c r="A1" s="159" t="s">
        <v>187</v>
      </c>
      <c r="B1" s="160"/>
      <c r="C1" s="160"/>
      <c r="D1" s="160"/>
      <c r="E1" s="160"/>
      <c r="F1" s="160"/>
      <c r="G1" s="160"/>
    </row>
    <row r="2" spans="1:7">
      <c r="A2" s="24"/>
      <c r="B2" s="24"/>
      <c r="C2" s="25"/>
      <c r="D2" s="26"/>
      <c r="E2" s="26"/>
      <c r="F2" s="26"/>
      <c r="G2" s="27" t="s">
        <v>67</v>
      </c>
    </row>
    <row r="3" spans="1:7" ht="18.75" customHeight="1">
      <c r="A3" s="28" t="s">
        <v>40</v>
      </c>
      <c r="B3" s="28"/>
      <c r="C3" s="28"/>
      <c r="D3" s="162" t="s">
        <v>66</v>
      </c>
      <c r="E3" s="163" t="s">
        <v>97</v>
      </c>
      <c r="F3" s="164" t="s">
        <v>98</v>
      </c>
      <c r="G3" s="167" t="s">
        <v>99</v>
      </c>
    </row>
    <row r="4" spans="1:7" ht="18.75" customHeight="1">
      <c r="A4" s="161" t="s">
        <v>53</v>
      </c>
      <c r="B4" s="161" t="s">
        <v>54</v>
      </c>
      <c r="C4" s="161" t="s">
        <v>55</v>
      </c>
      <c r="D4" s="162"/>
      <c r="E4" s="163"/>
      <c r="F4" s="165"/>
      <c r="G4" s="168"/>
    </row>
    <row r="5" spans="1:7" ht="18.75" customHeight="1">
      <c r="A5" s="161"/>
      <c r="B5" s="161"/>
      <c r="C5" s="161"/>
      <c r="D5" s="162"/>
      <c r="E5" s="163"/>
      <c r="F5" s="166"/>
      <c r="G5" s="169"/>
    </row>
    <row r="6" spans="1:7" ht="18.75" customHeight="1">
      <c r="A6" s="29" t="s">
        <v>60</v>
      </c>
      <c r="B6" s="29" t="s">
        <v>60</v>
      </c>
      <c r="C6" s="29" t="s">
        <v>60</v>
      </c>
      <c r="D6" s="30" t="s">
        <v>60</v>
      </c>
      <c r="E6" s="29">
        <v>1</v>
      </c>
      <c r="F6" s="29">
        <v>2</v>
      </c>
      <c r="G6" s="29">
        <v>6</v>
      </c>
    </row>
    <row r="7" spans="1:7" ht="18.75" customHeight="1">
      <c r="A7" s="31"/>
      <c r="B7" s="31"/>
      <c r="C7" s="31"/>
      <c r="D7" s="107" t="s">
        <v>56</v>
      </c>
      <c r="E7" s="127">
        <f>SUM(E8:E16)</f>
        <v>1450.29</v>
      </c>
      <c r="F7" s="127">
        <f>SUM(F8:F16)</f>
        <v>1450.29</v>
      </c>
      <c r="G7" s="109">
        <v>0</v>
      </c>
    </row>
    <row r="8" spans="1:7" ht="18.75" customHeight="1">
      <c r="A8" s="31">
        <v>201</v>
      </c>
      <c r="B8" s="31" t="s">
        <v>61</v>
      </c>
      <c r="C8" s="31" t="s">
        <v>62</v>
      </c>
      <c r="D8" s="107" t="s">
        <v>63</v>
      </c>
      <c r="E8" s="109">
        <v>721.38</v>
      </c>
      <c r="F8" s="109">
        <v>721.38</v>
      </c>
      <c r="G8" s="128"/>
    </row>
    <row r="9" spans="1:7" ht="18.75" customHeight="1">
      <c r="A9" s="31" t="s">
        <v>64</v>
      </c>
      <c r="B9" s="31" t="s">
        <v>171</v>
      </c>
      <c r="C9" s="31" t="s">
        <v>172</v>
      </c>
      <c r="D9" s="107" t="s">
        <v>173</v>
      </c>
      <c r="E9" s="109">
        <v>41.8</v>
      </c>
      <c r="F9" s="109">
        <v>41.8</v>
      </c>
      <c r="G9" s="128">
        <v>0</v>
      </c>
    </row>
    <row r="10" spans="1:7" ht="18.75" customHeight="1">
      <c r="A10" s="31" t="s">
        <v>174</v>
      </c>
      <c r="B10" s="31" t="s">
        <v>175</v>
      </c>
      <c r="C10" s="31" t="s">
        <v>176</v>
      </c>
      <c r="D10" s="107" t="s">
        <v>177</v>
      </c>
      <c r="E10" s="109">
        <v>260.16000000000003</v>
      </c>
      <c r="F10" s="109">
        <v>260.16000000000003</v>
      </c>
      <c r="G10" s="128"/>
    </row>
    <row r="11" spans="1:7" ht="18.75" customHeight="1">
      <c r="A11" s="31" t="s">
        <v>174</v>
      </c>
      <c r="B11" s="31" t="s">
        <v>176</v>
      </c>
      <c r="C11" s="31" t="s">
        <v>172</v>
      </c>
      <c r="D11" s="107" t="s">
        <v>178</v>
      </c>
      <c r="E11" s="109">
        <v>11.93</v>
      </c>
      <c r="F11" s="109">
        <v>11.93</v>
      </c>
      <c r="G11" s="128"/>
    </row>
    <row r="12" spans="1:7" ht="18.75" customHeight="1">
      <c r="A12" s="31" t="s">
        <v>179</v>
      </c>
      <c r="B12" s="31" t="s">
        <v>172</v>
      </c>
      <c r="C12" s="31" t="s">
        <v>172</v>
      </c>
      <c r="D12" s="107" t="s">
        <v>180</v>
      </c>
      <c r="E12" s="109">
        <v>42.81</v>
      </c>
      <c r="F12" s="109">
        <v>42.81</v>
      </c>
      <c r="G12" s="128"/>
    </row>
    <row r="13" spans="1:7" ht="18.75" customHeight="1">
      <c r="A13" s="62" t="s">
        <v>181</v>
      </c>
      <c r="B13" s="62" t="s">
        <v>182</v>
      </c>
      <c r="C13" s="62" t="s">
        <v>182</v>
      </c>
      <c r="D13" s="129" t="s">
        <v>183</v>
      </c>
      <c r="E13" s="130">
        <v>367.51</v>
      </c>
      <c r="F13" s="130">
        <v>367.51</v>
      </c>
      <c r="G13" s="128"/>
    </row>
    <row r="14" spans="1:7" ht="18.75" customHeight="1">
      <c r="A14" s="62" t="s">
        <v>184</v>
      </c>
      <c r="B14" s="62" t="s">
        <v>182</v>
      </c>
      <c r="C14" s="62" t="s">
        <v>172</v>
      </c>
      <c r="D14" s="129" t="s">
        <v>185</v>
      </c>
      <c r="E14" s="130">
        <v>4.7</v>
      </c>
      <c r="F14" s="130">
        <v>4.7</v>
      </c>
      <c r="G14" s="128"/>
    </row>
    <row r="15" spans="1:7" ht="18.75" customHeight="1">
      <c r="A15" s="34"/>
      <c r="B15" s="34"/>
      <c r="C15" s="34"/>
      <c r="D15" s="131"/>
      <c r="E15" s="128"/>
      <c r="F15" s="132"/>
      <c r="G15" s="128"/>
    </row>
    <row r="16" spans="1:7" ht="18.75" customHeight="1">
      <c r="A16" s="34"/>
      <c r="B16" s="34"/>
      <c r="C16" s="34"/>
      <c r="D16" s="131"/>
      <c r="E16" s="128"/>
      <c r="F16" s="132"/>
      <c r="G16" s="128"/>
    </row>
  </sheetData>
  <mergeCells count="8">
    <mergeCell ref="A1:G1"/>
    <mergeCell ref="A4:A5"/>
    <mergeCell ref="B4:B5"/>
    <mergeCell ref="C4:C5"/>
    <mergeCell ref="D3:D5"/>
    <mergeCell ref="E3:E5"/>
    <mergeCell ref="F3:F5"/>
    <mergeCell ref="G3:G5"/>
  </mergeCells>
  <phoneticPr fontId="12" type="noConversion"/>
  <printOptions horizontalCentered="1"/>
  <pageMargins left="0.55000000000000004" right="0.55000000000000004" top="0.98" bottom="0.98" header="0.51" footer="0.51"/>
  <pageSetup paperSize="9" orientation="landscape" horizontalDpi="0" verticalDpi="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workbookViewId="0">
      <selection activeCell="A3" sqref="A3:C46"/>
    </sheetView>
  </sheetViews>
  <sheetFormatPr defaultColWidth="6.875" defaultRowHeight="14.25"/>
  <cols>
    <col min="1" max="3" width="28.375" customWidth="1"/>
    <col min="5" max="5" width="8.5" bestFit="1" customWidth="1"/>
  </cols>
  <sheetData>
    <row r="1" spans="1:5" ht="22.5" customHeight="1">
      <c r="A1" s="173" t="s">
        <v>188</v>
      </c>
      <c r="B1" s="174"/>
      <c r="C1" s="174"/>
    </row>
    <row r="2" spans="1:5" ht="14.25" customHeight="1">
      <c r="A2" s="15"/>
      <c r="B2" s="22"/>
      <c r="C2" s="17" t="s">
        <v>67</v>
      </c>
    </row>
    <row r="3" spans="1:5" ht="18" customHeight="1">
      <c r="A3" s="175" t="s">
        <v>100</v>
      </c>
      <c r="B3" s="176"/>
      <c r="C3" s="18" t="s">
        <v>101</v>
      </c>
    </row>
    <row r="4" spans="1:5" ht="18" customHeight="1">
      <c r="A4" s="170" t="s">
        <v>42</v>
      </c>
      <c r="B4" s="177"/>
      <c r="C4" s="133">
        <f>C5+C13+C36</f>
        <v>1450.3000000000002</v>
      </c>
    </row>
    <row r="5" spans="1:5" ht="18" customHeight="1">
      <c r="A5" s="170" t="s">
        <v>102</v>
      </c>
      <c r="B5" s="23" t="s">
        <v>103</v>
      </c>
      <c r="C5" s="133">
        <f>C6+C7+C8+C9+C10+C11+C12</f>
        <v>1004.84</v>
      </c>
    </row>
    <row r="6" spans="1:5" ht="18" customHeight="1">
      <c r="A6" s="171"/>
      <c r="B6" s="23" t="s">
        <v>104</v>
      </c>
      <c r="C6" s="133">
        <v>540</v>
      </c>
    </row>
    <row r="7" spans="1:5" ht="18" customHeight="1">
      <c r="A7" s="171"/>
      <c r="B7" s="23" t="s">
        <v>105</v>
      </c>
      <c r="C7" s="133">
        <v>303.17</v>
      </c>
      <c r="E7" s="105"/>
    </row>
    <row r="8" spans="1:5" ht="18" customHeight="1">
      <c r="A8" s="171"/>
      <c r="B8" s="23" t="s">
        <v>106</v>
      </c>
      <c r="C8" s="23">
        <v>0</v>
      </c>
    </row>
    <row r="9" spans="1:5" ht="18" customHeight="1">
      <c r="A9" s="171"/>
      <c r="B9" s="23" t="s">
        <v>107</v>
      </c>
      <c r="C9" s="23"/>
    </row>
    <row r="10" spans="1:5" ht="18" customHeight="1">
      <c r="A10" s="171"/>
      <c r="B10" s="23" t="s">
        <v>108</v>
      </c>
      <c r="C10" s="133">
        <v>120.74</v>
      </c>
    </row>
    <row r="11" spans="1:5" ht="18" customHeight="1">
      <c r="A11" s="171"/>
      <c r="B11" s="134" t="s">
        <v>109</v>
      </c>
      <c r="C11" s="133"/>
    </row>
    <row r="12" spans="1:5" ht="18" customHeight="1">
      <c r="A12" s="178"/>
      <c r="B12" s="135" t="s">
        <v>110</v>
      </c>
      <c r="C12" s="133">
        <v>40.93</v>
      </c>
    </row>
    <row r="13" spans="1:5" ht="18" customHeight="1">
      <c r="A13" s="170" t="s">
        <v>111</v>
      </c>
      <c r="B13" s="23" t="s">
        <v>103</v>
      </c>
      <c r="C13" s="23">
        <f>SUM(C14:C35)</f>
        <v>310.26000000000005</v>
      </c>
    </row>
    <row r="14" spans="1:5" ht="18" customHeight="1">
      <c r="A14" s="171"/>
      <c r="B14" s="23" t="s">
        <v>112</v>
      </c>
      <c r="C14" s="106">
        <v>25.6</v>
      </c>
    </row>
    <row r="15" spans="1:5" ht="18" customHeight="1">
      <c r="A15" s="171"/>
      <c r="B15" s="23" t="s">
        <v>113</v>
      </c>
      <c r="C15" s="106"/>
    </row>
    <row r="16" spans="1:5" ht="18" customHeight="1">
      <c r="A16" s="171"/>
      <c r="B16" s="23" t="s">
        <v>114</v>
      </c>
      <c r="C16" s="106"/>
    </row>
    <row r="17" spans="1:3" ht="18" customHeight="1">
      <c r="A17" s="171"/>
      <c r="B17" s="23" t="s">
        <v>115</v>
      </c>
      <c r="C17" s="106"/>
    </row>
    <row r="18" spans="1:3" ht="18" customHeight="1">
      <c r="A18" s="171"/>
      <c r="B18" s="23" t="s">
        <v>116</v>
      </c>
      <c r="C18" s="106"/>
    </row>
    <row r="19" spans="1:3" ht="18" customHeight="1">
      <c r="A19" s="171"/>
      <c r="B19" s="23" t="s">
        <v>117</v>
      </c>
      <c r="C19" s="106"/>
    </row>
    <row r="20" spans="1:3" ht="18" customHeight="1">
      <c r="A20" s="171"/>
      <c r="B20" s="23" t="s">
        <v>118</v>
      </c>
      <c r="C20" s="106"/>
    </row>
    <row r="21" spans="1:3" ht="18" customHeight="1">
      <c r="A21" s="171"/>
      <c r="B21" s="23" t="s">
        <v>119</v>
      </c>
      <c r="C21" s="106"/>
    </row>
    <row r="22" spans="1:3" ht="18" customHeight="1">
      <c r="A22" s="171"/>
      <c r="B22" s="23" t="s">
        <v>120</v>
      </c>
      <c r="C22" s="106"/>
    </row>
    <row r="23" spans="1:3" ht="18" customHeight="1">
      <c r="A23" s="171"/>
      <c r="B23" s="23" t="s">
        <v>121</v>
      </c>
      <c r="C23" s="106"/>
    </row>
    <row r="24" spans="1:3" ht="18" customHeight="1">
      <c r="A24" s="171"/>
      <c r="B24" s="23" t="s">
        <v>122</v>
      </c>
      <c r="C24" s="23"/>
    </row>
    <row r="25" spans="1:3" ht="18" customHeight="1">
      <c r="A25" s="171"/>
      <c r="B25" s="23" t="s">
        <v>123</v>
      </c>
      <c r="C25" s="106"/>
    </row>
    <row r="26" spans="1:3" ht="18" customHeight="1">
      <c r="A26" s="171"/>
      <c r="B26" s="23" t="s">
        <v>124</v>
      </c>
      <c r="C26" s="106"/>
    </row>
    <row r="27" spans="1:3" ht="18" customHeight="1">
      <c r="A27" s="171"/>
      <c r="B27" s="23" t="s">
        <v>125</v>
      </c>
      <c r="C27" s="23"/>
    </row>
    <row r="28" spans="1:3" ht="18" customHeight="1">
      <c r="A28" s="171"/>
      <c r="B28" s="23" t="s">
        <v>126</v>
      </c>
      <c r="C28" s="23"/>
    </row>
    <row r="29" spans="1:3" ht="18" customHeight="1">
      <c r="A29" s="171"/>
      <c r="B29" s="23" t="s">
        <v>127</v>
      </c>
      <c r="C29" s="23"/>
    </row>
    <row r="30" spans="1:3" ht="18" customHeight="1">
      <c r="A30" s="171"/>
      <c r="B30" s="23" t="s">
        <v>128</v>
      </c>
      <c r="C30" s="23"/>
    </row>
    <row r="31" spans="1:3" ht="18" customHeight="1">
      <c r="A31" s="171"/>
      <c r="B31" s="23" t="s">
        <v>129</v>
      </c>
      <c r="C31" s="23"/>
    </row>
    <row r="32" spans="1:3" ht="18" customHeight="1">
      <c r="A32" s="171"/>
      <c r="B32" s="23" t="s">
        <v>130</v>
      </c>
      <c r="C32" s="23"/>
    </row>
    <row r="33" spans="1:3" ht="18" customHeight="1">
      <c r="A33" s="171"/>
      <c r="B33" s="23" t="s">
        <v>131</v>
      </c>
      <c r="C33" s="23"/>
    </row>
    <row r="34" spans="1:3" ht="18" customHeight="1">
      <c r="A34" s="171"/>
      <c r="B34" s="23" t="s">
        <v>132</v>
      </c>
      <c r="C34" s="23"/>
    </row>
    <row r="35" spans="1:3" ht="18" customHeight="1">
      <c r="A35" s="172"/>
      <c r="B35" s="23" t="s">
        <v>133</v>
      </c>
      <c r="C35" s="23">
        <v>284.66000000000003</v>
      </c>
    </row>
    <row r="36" spans="1:3" ht="18" customHeight="1">
      <c r="A36" s="170" t="s">
        <v>134</v>
      </c>
      <c r="B36" s="23" t="s">
        <v>103</v>
      </c>
      <c r="C36" s="23">
        <f>SUM(C37:C46)</f>
        <v>135.19999999999999</v>
      </c>
    </row>
    <row r="37" spans="1:3" ht="18" customHeight="1">
      <c r="A37" s="171"/>
      <c r="B37" s="23" t="s">
        <v>135</v>
      </c>
      <c r="C37" s="23"/>
    </row>
    <row r="38" spans="1:3" ht="18" customHeight="1">
      <c r="A38" s="171"/>
      <c r="B38" s="23" t="s">
        <v>136</v>
      </c>
      <c r="C38" s="23"/>
    </row>
    <row r="39" spans="1:3" ht="18" customHeight="1">
      <c r="A39" s="171"/>
      <c r="B39" s="23" t="s">
        <v>137</v>
      </c>
      <c r="C39" s="23"/>
    </row>
    <row r="40" spans="1:3" ht="18" customHeight="1">
      <c r="A40" s="171"/>
      <c r="B40" s="23" t="s">
        <v>138</v>
      </c>
      <c r="C40" s="23"/>
    </row>
    <row r="41" spans="1:3" ht="18" customHeight="1">
      <c r="A41" s="171"/>
      <c r="B41" s="23" t="s">
        <v>139</v>
      </c>
      <c r="C41" s="23"/>
    </row>
    <row r="42" spans="1:3" ht="18" customHeight="1">
      <c r="A42" s="171"/>
      <c r="B42" s="23" t="s">
        <v>140</v>
      </c>
      <c r="C42" s="23"/>
    </row>
    <row r="43" spans="1:3" ht="18" customHeight="1">
      <c r="A43" s="171"/>
      <c r="B43" s="23" t="s">
        <v>141</v>
      </c>
      <c r="C43" s="133"/>
    </row>
    <row r="44" spans="1:3" ht="18" customHeight="1">
      <c r="A44" s="171"/>
      <c r="B44" s="23" t="s">
        <v>142</v>
      </c>
      <c r="C44" s="23"/>
    </row>
    <row r="45" spans="1:3" ht="18" customHeight="1">
      <c r="A45" s="171"/>
      <c r="B45" s="23" t="s">
        <v>143</v>
      </c>
      <c r="C45" s="23"/>
    </row>
    <row r="46" spans="1:3" ht="18" customHeight="1">
      <c r="A46" s="172"/>
      <c r="B46" s="23" t="s">
        <v>144</v>
      </c>
      <c r="C46" s="23">
        <v>135.19999999999999</v>
      </c>
    </row>
  </sheetData>
  <mergeCells count="6">
    <mergeCell ref="A36:A46"/>
    <mergeCell ref="A1:C1"/>
    <mergeCell ref="A3:B3"/>
    <mergeCell ref="A4:B4"/>
    <mergeCell ref="A5:A12"/>
    <mergeCell ref="A13:A35"/>
  </mergeCells>
  <phoneticPr fontId="12" type="noConversion"/>
  <printOptions horizontalCentered="1" verticalCentered="1"/>
  <pageMargins left="0.16111111111111112" right="0.16111111111111112" top="0.97986111111111107" bottom="0.97986111111111107" header="0.51180555555555551" footer="0.51180555555555551"/>
  <pageSetup paperSize="9" scale="82" orientation="portrait" verticalDpi="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0"/>
  <sheetViews>
    <sheetView zoomScaleSheetLayoutView="100" workbookViewId="0">
      <selection activeCell="C4" sqref="C4:C30"/>
    </sheetView>
  </sheetViews>
  <sheetFormatPr defaultColWidth="9" defaultRowHeight="14.25"/>
  <cols>
    <col min="1" max="1" width="21.875" customWidth="1"/>
    <col min="2" max="2" width="31" customWidth="1"/>
    <col min="3" max="3" width="24.625" customWidth="1"/>
  </cols>
  <sheetData>
    <row r="1" spans="1:3" ht="27" customHeight="1">
      <c r="A1" s="180" t="s">
        <v>190</v>
      </c>
      <c r="B1" s="180"/>
      <c r="C1" s="180"/>
    </row>
    <row r="2" spans="1:3" ht="14.25" customHeight="1">
      <c r="A2" s="15"/>
      <c r="B2" s="16"/>
      <c r="C2" s="17" t="s">
        <v>67</v>
      </c>
    </row>
    <row r="3" spans="1:3" ht="20.100000000000001" customHeight="1">
      <c r="A3" s="175" t="s">
        <v>145</v>
      </c>
      <c r="B3" s="181"/>
      <c r="C3" s="18" t="s">
        <v>101</v>
      </c>
    </row>
    <row r="4" spans="1:3" ht="20.100000000000001" customHeight="1">
      <c r="A4" s="182" t="s">
        <v>42</v>
      </c>
      <c r="B4" s="183"/>
      <c r="C4" s="136">
        <f>C5+C10+C21+C25</f>
        <v>1450.3</v>
      </c>
    </row>
    <row r="5" spans="1:3" ht="20.100000000000001" customHeight="1">
      <c r="A5" s="179" t="s">
        <v>146</v>
      </c>
      <c r="B5" s="19" t="s">
        <v>103</v>
      </c>
      <c r="C5" s="137">
        <f>SUM(C6:C9)</f>
        <v>1004.8399999999999</v>
      </c>
    </row>
    <row r="6" spans="1:3" ht="20.100000000000001" customHeight="1">
      <c r="A6" s="184"/>
      <c r="B6" s="20" t="s">
        <v>147</v>
      </c>
      <c r="C6" s="133">
        <v>843.17</v>
      </c>
    </row>
    <row r="7" spans="1:3" ht="20.100000000000001" customHeight="1">
      <c r="A7" s="184"/>
      <c r="B7" s="20" t="s">
        <v>108</v>
      </c>
      <c r="C7" s="133">
        <v>120.74</v>
      </c>
    </row>
    <row r="8" spans="1:3" ht="20.100000000000001" customHeight="1">
      <c r="A8" s="184"/>
      <c r="B8" s="20" t="s">
        <v>110</v>
      </c>
      <c r="C8" s="133"/>
    </row>
    <row r="9" spans="1:3" ht="20.100000000000001" customHeight="1">
      <c r="A9" s="184"/>
      <c r="B9" s="20" t="s">
        <v>109</v>
      </c>
      <c r="C9" s="133">
        <v>40.93</v>
      </c>
    </row>
    <row r="10" spans="1:3" ht="20.100000000000001" customHeight="1">
      <c r="A10" s="179" t="s">
        <v>148</v>
      </c>
      <c r="B10" s="19" t="s">
        <v>103</v>
      </c>
      <c r="C10" s="106">
        <f>SUM(C11:C20)</f>
        <v>310.26000000000005</v>
      </c>
    </row>
    <row r="11" spans="1:3" ht="20.100000000000001" customHeight="1">
      <c r="A11" s="184"/>
      <c r="B11" s="20" t="s">
        <v>149</v>
      </c>
      <c r="C11" s="106">
        <v>25.6</v>
      </c>
    </row>
    <row r="12" spans="1:3" ht="20.100000000000001" customHeight="1">
      <c r="A12" s="184"/>
      <c r="B12" s="20" t="s">
        <v>123</v>
      </c>
      <c r="C12" s="106"/>
    </row>
    <row r="13" spans="1:3" ht="20.100000000000001" customHeight="1">
      <c r="A13" s="184"/>
      <c r="B13" s="20" t="s">
        <v>124</v>
      </c>
      <c r="C13" s="106"/>
    </row>
    <row r="14" spans="1:3" ht="20.100000000000001" customHeight="1">
      <c r="A14" s="184"/>
      <c r="B14" s="20" t="s">
        <v>150</v>
      </c>
      <c r="C14" s="106"/>
    </row>
    <row r="15" spans="1:3" ht="20.100000000000001" customHeight="1">
      <c r="A15" s="184"/>
      <c r="B15" s="20" t="s">
        <v>131</v>
      </c>
      <c r="C15" s="106"/>
    </row>
    <row r="16" spans="1:3" ht="20.100000000000001" customHeight="1">
      <c r="A16" s="184"/>
      <c r="B16" s="20" t="s">
        <v>125</v>
      </c>
      <c r="C16" s="106"/>
    </row>
    <row r="17" spans="1:3" ht="20.100000000000001" customHeight="1">
      <c r="A17" s="184"/>
      <c r="B17" s="20" t="s">
        <v>151</v>
      </c>
      <c r="C17" s="106"/>
    </row>
    <row r="18" spans="1:3" ht="20.100000000000001" customHeight="1">
      <c r="A18" s="184"/>
      <c r="B18" s="20" t="s">
        <v>118</v>
      </c>
      <c r="C18" s="106"/>
    </row>
    <row r="19" spans="1:3" ht="20.100000000000001" customHeight="1">
      <c r="A19" s="184"/>
      <c r="B19" s="20" t="s">
        <v>152</v>
      </c>
      <c r="C19" s="106"/>
    </row>
    <row r="20" spans="1:3" ht="20.100000000000001" customHeight="1">
      <c r="A20" s="184"/>
      <c r="B20" s="20" t="s">
        <v>133</v>
      </c>
      <c r="C20" s="23">
        <v>284.66000000000003</v>
      </c>
    </row>
    <row r="21" spans="1:3" ht="20.100000000000001" customHeight="1">
      <c r="A21" s="179" t="s">
        <v>153</v>
      </c>
      <c r="B21" s="19" t="s">
        <v>103</v>
      </c>
      <c r="C21" s="106">
        <f>SUM(C22:C24)</f>
        <v>0</v>
      </c>
    </row>
    <row r="22" spans="1:3" ht="20.100000000000001" customHeight="1">
      <c r="A22" s="184"/>
      <c r="B22" s="20" t="s">
        <v>102</v>
      </c>
      <c r="C22" s="106"/>
    </row>
    <row r="23" spans="1:3" ht="20.100000000000001" customHeight="1">
      <c r="A23" s="184"/>
      <c r="B23" s="20" t="s">
        <v>154</v>
      </c>
      <c r="C23" s="106"/>
    </row>
    <row r="24" spans="1:3" ht="20.100000000000001" customHeight="1">
      <c r="A24" s="184"/>
      <c r="B24" s="20" t="s">
        <v>155</v>
      </c>
      <c r="C24" s="106"/>
    </row>
    <row r="25" spans="1:3" ht="20.100000000000001" customHeight="1">
      <c r="A25" s="179" t="s">
        <v>134</v>
      </c>
      <c r="B25" s="19" t="s">
        <v>103</v>
      </c>
      <c r="C25" s="106">
        <f>SUM(C26:C30)</f>
        <v>135.19999999999999</v>
      </c>
    </row>
    <row r="26" spans="1:3" ht="20.100000000000001" customHeight="1">
      <c r="A26" s="179"/>
      <c r="B26" s="20" t="s">
        <v>156</v>
      </c>
      <c r="C26" s="106"/>
    </row>
    <row r="27" spans="1:3" ht="20.100000000000001" customHeight="1">
      <c r="A27" s="179"/>
      <c r="B27" s="20" t="s">
        <v>142</v>
      </c>
      <c r="C27" s="106"/>
    </row>
    <row r="28" spans="1:3" ht="20.100000000000001" customHeight="1">
      <c r="A28" s="179"/>
      <c r="B28" s="21" t="s">
        <v>157</v>
      </c>
      <c r="C28" s="106"/>
    </row>
    <row r="29" spans="1:3" ht="20.100000000000001" customHeight="1">
      <c r="A29" s="179"/>
      <c r="B29" s="21" t="s">
        <v>158</v>
      </c>
      <c r="C29" s="106"/>
    </row>
    <row r="30" spans="1:3" ht="20.100000000000001" customHeight="1">
      <c r="A30" s="179"/>
      <c r="B30" s="21" t="s">
        <v>144</v>
      </c>
      <c r="C30" s="106">
        <v>135.19999999999999</v>
      </c>
    </row>
  </sheetData>
  <mergeCells count="7">
    <mergeCell ref="A25:A30"/>
    <mergeCell ref="A1:C1"/>
    <mergeCell ref="A3:B3"/>
    <mergeCell ref="A4:B4"/>
    <mergeCell ref="A5:A9"/>
    <mergeCell ref="A10:A20"/>
    <mergeCell ref="A21:A24"/>
  </mergeCells>
  <phoneticPr fontId="12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workbookViewId="0">
      <selection activeCell="D9" sqref="D9"/>
    </sheetView>
  </sheetViews>
  <sheetFormatPr defaultColWidth="9" defaultRowHeight="14.25"/>
  <cols>
    <col min="1" max="5" width="16.75" customWidth="1"/>
  </cols>
  <sheetData>
    <row r="1" spans="1:5" ht="25.5">
      <c r="A1" s="185" t="s">
        <v>189</v>
      </c>
      <c r="B1" s="186"/>
      <c r="C1" s="186"/>
      <c r="D1" s="186"/>
      <c r="E1" s="186"/>
    </row>
    <row r="2" spans="1:5">
      <c r="E2" s="7" t="s">
        <v>67</v>
      </c>
    </row>
    <row r="4" spans="1:5" ht="30.75" customHeight="1">
      <c r="A4" s="8" t="s">
        <v>40</v>
      </c>
      <c r="B4" s="8" t="s">
        <v>159</v>
      </c>
      <c r="C4" s="8" t="s">
        <v>103</v>
      </c>
      <c r="D4" s="8" t="s">
        <v>98</v>
      </c>
      <c r="E4" s="8" t="s">
        <v>99</v>
      </c>
    </row>
    <row r="5" spans="1:5" ht="35.25" customHeight="1">
      <c r="A5" s="9"/>
      <c r="B5" s="10"/>
      <c r="C5" s="11"/>
      <c r="D5" s="11"/>
      <c r="E5" s="11"/>
    </row>
    <row r="6" spans="1:5" ht="35.25" customHeight="1">
      <c r="A6" s="9"/>
      <c r="B6" s="12"/>
      <c r="C6" s="11"/>
      <c r="D6" s="11"/>
      <c r="E6" s="11"/>
    </row>
    <row r="7" spans="1:5" ht="35.25" customHeight="1">
      <c r="A7" s="9"/>
      <c r="B7" s="12"/>
      <c r="C7" s="11"/>
      <c r="D7" s="11"/>
      <c r="E7" s="11"/>
    </row>
    <row r="9" spans="1:5">
      <c r="A9" s="13" t="s">
        <v>160</v>
      </c>
      <c r="B9" s="14"/>
    </row>
  </sheetData>
  <mergeCells count="1">
    <mergeCell ref="A1:E1"/>
  </mergeCells>
  <phoneticPr fontId="12" type="noConversion"/>
  <pageMargins left="0.75" right="0.75" top="1" bottom="1" header="0.5" footer="0.5"/>
  <pageSetup paperSize="9" scale="96" orientation="portrait" horizontalDpi="0" verticalDpi="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tabSelected="1" workbookViewId="0">
      <selection activeCell="I11" sqref="I11"/>
    </sheetView>
  </sheetViews>
  <sheetFormatPr defaultColWidth="9" defaultRowHeight="14.25"/>
  <cols>
    <col min="1" max="2" width="45.625" customWidth="1"/>
  </cols>
  <sheetData>
    <row r="1" spans="1:2" ht="42.75" customHeight="1">
      <c r="A1" s="189" t="s">
        <v>191</v>
      </c>
      <c r="B1" s="187"/>
    </row>
    <row r="2" spans="1:2" ht="30" customHeight="1">
      <c r="A2" s="2"/>
      <c r="B2" s="3" t="s">
        <v>0</v>
      </c>
    </row>
    <row r="3" spans="1:2" s="1" customFormat="1" ht="30" customHeight="1">
      <c r="A3" s="4" t="s">
        <v>161</v>
      </c>
      <c r="B3" s="4" t="s">
        <v>162</v>
      </c>
    </row>
    <row r="4" spans="1:2" ht="30" customHeight="1">
      <c r="A4" s="5" t="s">
        <v>163</v>
      </c>
      <c r="B4" s="138">
        <f>B5+B6+B9</f>
        <v>0</v>
      </c>
    </row>
    <row r="5" spans="1:2" ht="30" customHeight="1">
      <c r="A5" s="6" t="s">
        <v>164</v>
      </c>
      <c r="B5" s="138"/>
    </row>
    <row r="6" spans="1:2" ht="30" customHeight="1">
      <c r="A6" s="6" t="s">
        <v>165</v>
      </c>
      <c r="B6" s="138">
        <v>0</v>
      </c>
    </row>
    <row r="7" spans="1:2" ht="30" customHeight="1">
      <c r="A7" s="6" t="s">
        <v>166</v>
      </c>
      <c r="B7" s="138"/>
    </row>
    <row r="8" spans="1:2" ht="30" customHeight="1">
      <c r="A8" s="6" t="s">
        <v>167</v>
      </c>
      <c r="B8" s="138">
        <v>0</v>
      </c>
    </row>
    <row r="9" spans="1:2" ht="30" customHeight="1">
      <c r="A9" s="6" t="s">
        <v>168</v>
      </c>
      <c r="B9" s="138"/>
    </row>
    <row r="10" spans="1:2" ht="30" customHeight="1">
      <c r="A10" s="188" t="s">
        <v>169</v>
      </c>
      <c r="B10" s="188"/>
    </row>
  </sheetData>
  <mergeCells count="2">
    <mergeCell ref="A1:B1"/>
    <mergeCell ref="A10:B10"/>
  </mergeCells>
  <phoneticPr fontId="12" type="noConversion"/>
  <pageMargins left="0.75" right="0.75" top="1" bottom="1" header="0.5" footer="0.5"/>
  <pageSetup paperSize="9" scale="88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7</vt:i4>
      </vt:variant>
    </vt:vector>
  </HeadingPairs>
  <TitlesOfParts>
    <vt:vector size="16" baseType="lpstr">
      <vt:lpstr>2020年部门收支总表(1)</vt:lpstr>
      <vt:lpstr>2020年部门收入总表(2)</vt:lpstr>
      <vt:lpstr>2020年部门支出总表(3)</vt:lpstr>
      <vt:lpstr>2020年财政拨款总表(4)</vt:lpstr>
      <vt:lpstr>2020年一般公共预算支出表(5)</vt:lpstr>
      <vt:lpstr>2020年一般公共预算基本支出情况表(6)</vt:lpstr>
      <vt:lpstr>2020年一般公共预算基本支出表（政府预算经济科目）(7)</vt:lpstr>
      <vt:lpstr>2020年政府性基金预算支出表(8)</vt:lpstr>
      <vt:lpstr>2020年一般公共预算财政拨款“三公”经费支出预算表(9)</vt:lpstr>
      <vt:lpstr>'2020年部门收入总表(2)'!Print_Area</vt:lpstr>
      <vt:lpstr>'2020年部门收支总表(1)'!Print_Area</vt:lpstr>
      <vt:lpstr>'2020年部门支出总表(3)'!Print_Area</vt:lpstr>
      <vt:lpstr>'2020年财政拨款总表(4)'!Print_Area</vt:lpstr>
      <vt:lpstr>'2020年一般公共预算财政拨款“三公”经费支出预算表(9)'!Print_Area</vt:lpstr>
      <vt:lpstr>'2020年一般公共预算支出表(5)'!Print_Area</vt:lpstr>
      <vt:lpstr>'2020年政府性基金预算支出表(8)'!Print_Area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财政所</dc:creator>
  <cp:lastModifiedBy>xbany</cp:lastModifiedBy>
  <cp:revision>1</cp:revision>
  <cp:lastPrinted>2020-06-29T02:32:47Z</cp:lastPrinted>
  <dcterms:created xsi:type="dcterms:W3CDTF">2017-05-10T03:20:26Z</dcterms:created>
  <dcterms:modified xsi:type="dcterms:W3CDTF">2020-06-29T02:33:50Z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