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1" sheetId="3" r:id="rId1"/>
  </sheets>
  <definedNames>
    <definedName name="_xlnm._FilterDatabase" localSheetId="0" hidden="1">'1'!$A$5:$W$57</definedName>
    <definedName name="_xlnm.Print_Titles" localSheetId="0">'1'!$2:$5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<sst xmlns="http://schemas.openxmlformats.org/spreadsheetml/2006/main" count="703" uniqueCount="320">
  <si>
    <t>附件</t>
  </si>
  <si>
    <r>
      <rPr>
        <b/>
        <sz val="24"/>
        <rFont val="宋体"/>
        <charset val="134"/>
      </rPr>
      <t>蒸湘区</t>
    </r>
    <r>
      <rPr>
        <b/>
        <sz val="24"/>
        <rFont val="Times New Roman"/>
        <charset val="134"/>
      </rPr>
      <t>2025</t>
    </r>
    <r>
      <rPr>
        <b/>
        <sz val="24"/>
        <rFont val="宋体"/>
        <charset val="134"/>
      </rPr>
      <t>年衔接资金项目完成情况表</t>
    </r>
  </si>
  <si>
    <t>序号</t>
  </si>
  <si>
    <t>项目批准
文号</t>
  </si>
  <si>
    <t>项目名称</t>
  </si>
  <si>
    <t>项目所属任务方向</t>
  </si>
  <si>
    <t>主管单位</t>
  </si>
  <si>
    <t>实施单位</t>
  </si>
  <si>
    <t>建设地点</t>
  </si>
  <si>
    <t>项目类别</t>
  </si>
  <si>
    <t>项目建设内容</t>
  </si>
  <si>
    <t>项目金额</t>
  </si>
  <si>
    <t>项目建设计划开始日期</t>
  </si>
  <si>
    <t>项目建设计划完工日期</t>
  </si>
  <si>
    <t>绩效目标情况</t>
  </si>
  <si>
    <t>项目受益
总户数和总人数</t>
  </si>
  <si>
    <t>受益贫困总户数和总人数</t>
  </si>
  <si>
    <t>群众参与和利益联结机制</t>
  </si>
  <si>
    <t>资金来源及级次</t>
  </si>
  <si>
    <t>支出规模</t>
  </si>
  <si>
    <t>支出进度</t>
  </si>
  <si>
    <t>备注</t>
  </si>
  <si>
    <t>中央</t>
  </si>
  <si>
    <t>省级</t>
  </si>
  <si>
    <t>市级</t>
  </si>
  <si>
    <t>县级</t>
  </si>
  <si>
    <t>合计</t>
  </si>
  <si>
    <t>衡蒸委农组发〔2025〕5号</t>
  </si>
  <si>
    <t>上马塘水产养殖项目</t>
  </si>
  <si>
    <t>巩固脱贫成果和乡村振兴</t>
  </si>
  <si>
    <t>区农业农村局</t>
  </si>
  <si>
    <t>杨柳村</t>
  </si>
  <si>
    <t>产业发展</t>
  </si>
  <si>
    <t>水产养殖120亩，约25万尾，1500平米水产品深加工设施</t>
  </si>
  <si>
    <t>2785人</t>
  </si>
  <si>
    <t>1户4人</t>
  </si>
  <si>
    <t>解决农村劳动力就业及增收，提升村集体经济</t>
  </si>
  <si>
    <t>衡蒸委农组发〔2025〕2号、衡蒸委农组发〔2025〕5号</t>
  </si>
  <si>
    <t>2025年脱贫人口小额信贷贴息</t>
  </si>
  <si>
    <t>蒸湘区</t>
  </si>
  <si>
    <t>贴息贷款约114笔，贷款金额458万元</t>
  </si>
  <si>
    <t>365人</t>
  </si>
  <si>
    <t>114户365人</t>
  </si>
  <si>
    <t>助力脱贫、监测户产业发展项目，帮助农户实现稳定增收</t>
  </si>
  <si>
    <t>衡蒸委农组发〔2025〕11号</t>
  </si>
  <si>
    <t>雨母山镇到户奖补项目</t>
  </si>
  <si>
    <t>雨母山镇</t>
  </si>
  <si>
    <t>在全镇范围内，为有产业发展能力和意愿的脱贫人口(含监测对象)提供到户产业奖补</t>
  </si>
  <si>
    <t>238人</t>
  </si>
  <si>
    <t>100户238人</t>
  </si>
  <si>
    <t>聚焦脱贫人口增收渠道，完善落实产业收益分配助农增收</t>
  </si>
  <si>
    <t>衡蒸委农组发〔2025〕15号</t>
  </si>
  <si>
    <t>雨母山镇七里山村苟古塘组至堰塘组水渠维修</t>
  </si>
  <si>
    <t>区水利局</t>
  </si>
  <si>
    <t>七里山村</t>
  </si>
  <si>
    <t>雨母山镇七里山村苟古塘组至宴塘组水渠维修400米</t>
  </si>
  <si>
    <t>236人</t>
  </si>
  <si>
    <t>8户25人</t>
  </si>
  <si>
    <t>改善生产生活条件，为农产品输出和村民出行提供便利</t>
  </si>
  <si>
    <t>联胜老村部至雨母山中学路段扩宽硬化</t>
  </si>
  <si>
    <t>区发改局</t>
  </si>
  <si>
    <t>道路扩宽硬化长约1750米，原有路面扩宽至5米，厚0.2米，黑化</t>
  </si>
  <si>
    <t>360人</t>
  </si>
  <si>
    <t>11户47人</t>
  </si>
  <si>
    <t>北塘村四组、五组、六组村公路黑化</t>
  </si>
  <si>
    <t>北塘村</t>
  </si>
  <si>
    <t>北塘村四组、五组、六组村长1.8公里，宽6米，黑化</t>
  </si>
  <si>
    <t>4000人</t>
  </si>
  <si>
    <t>4户9人</t>
  </si>
  <si>
    <t>寺塘冲至华公塘提质改造</t>
  </si>
  <si>
    <t>雨母村</t>
  </si>
  <si>
    <t>提质改造长500米，宽5米，黑化</t>
  </si>
  <si>
    <t>1806人</t>
  </si>
  <si>
    <t>40户128人</t>
  </si>
  <si>
    <t>衡蒸委农组发〔2025〕2号</t>
  </si>
  <si>
    <t>2025年雨露计划</t>
  </si>
  <si>
    <t>巩固三保障成果项目</t>
  </si>
  <si>
    <t>对就读中等职业学校、高职高专院校、技师学院已注册普通全日制正式学籍的本省脱贫家庭子女进行补助</t>
  </si>
  <si>
    <t>100人</t>
  </si>
  <si>
    <t>90户100人</t>
  </si>
  <si>
    <t>脱贫户学生享受“雨露计划”职业教育补助</t>
  </si>
  <si>
    <t>公益性岗位</t>
  </si>
  <si>
    <t>就业项目</t>
  </si>
  <si>
    <t>拨付2025年公益性岗位补贴</t>
  </si>
  <si>
    <t>拨付97人公益性岗位补贴</t>
  </si>
  <si>
    <t>97人</t>
  </si>
  <si>
    <t>97户97人</t>
  </si>
  <si>
    <t>脱贫户就业增收</t>
  </si>
  <si>
    <t>衡蒸委农组发〔2025〕2号、衡蒸委农组发〔2025〕9号</t>
  </si>
  <si>
    <t>2025年一次性交通补贴</t>
  </si>
  <si>
    <t>拨付2025年一次性交通补贴</t>
  </si>
  <si>
    <t>1200人</t>
  </si>
  <si>
    <t>1000户1200人</t>
  </si>
  <si>
    <t>拨付2025年一次性交通补贴，脱贫户增收</t>
  </si>
  <si>
    <t>衡蒸委农组发〔2025〕9号</t>
  </si>
  <si>
    <t>2025年就业帮扶车间 稳岗补贴</t>
  </si>
  <si>
    <t>区人社局</t>
  </si>
  <si>
    <t>对11个就业帮扶车间进行稳岗补贴，帮助车间稳定的吸纳脱贫劳动力，创造更多的就业岗位</t>
  </si>
  <si>
    <t>300人</t>
  </si>
  <si>
    <t>11户35人</t>
  </si>
  <si>
    <t>新民村水渠建设项目</t>
  </si>
  <si>
    <t>新民村</t>
  </si>
  <si>
    <t>修建水渠400米，宽0.8米，高度0.8米</t>
  </si>
  <si>
    <t>193人</t>
  </si>
  <si>
    <t>改善生产生活条件，为村民提供便利</t>
  </si>
  <si>
    <t>邓家台组荷叶塘鱼塘护坡建设</t>
  </si>
  <si>
    <t>中平村</t>
  </si>
  <si>
    <t>砖砌鱼塘护坡长200米，高1.5米</t>
  </si>
  <si>
    <t>283人</t>
  </si>
  <si>
    <t>3户5人</t>
  </si>
  <si>
    <t>2025中平村染铺组鱼塘护坡建设项目</t>
  </si>
  <si>
    <t>600米，1.5米高鱼塘护坡建设</t>
  </si>
  <si>
    <t>1543人</t>
  </si>
  <si>
    <t>40户107人</t>
  </si>
  <si>
    <t>新竹村社公塘组骨干塘鱼塘护砌项目</t>
  </si>
  <si>
    <t>新竹村</t>
  </si>
  <si>
    <t>新竹村社公塘组新3号塘鱼塘护坡社公塘组新2号塘鱼塘护坡建设</t>
  </si>
  <si>
    <t>152人</t>
  </si>
  <si>
    <t>3户12人</t>
  </si>
  <si>
    <t>二雨公路人居环境整治</t>
  </si>
  <si>
    <t>乡村建设行动</t>
  </si>
  <si>
    <t>粮库至雨母村吴家桥路段1500米人居环境整治</t>
  </si>
  <si>
    <t>157人</t>
  </si>
  <si>
    <t>18户57人</t>
  </si>
  <si>
    <t>群益村上山塘组下司公塘鱼塘护砌</t>
  </si>
  <si>
    <t>群益村</t>
  </si>
  <si>
    <t>上山塘组下司公塘护坡建设</t>
  </si>
  <si>
    <t>245人</t>
  </si>
  <si>
    <t>2户4人</t>
  </si>
  <si>
    <t>群益村中老屋组门口塘护砌</t>
  </si>
  <si>
    <t>中老屋组门口塘护坡建设</t>
  </si>
  <si>
    <t>95人</t>
  </si>
  <si>
    <t>2户7人</t>
  </si>
  <si>
    <t>中老屋组门口塘护坡建设，防止通村公路路面垮塌</t>
  </si>
  <si>
    <t>幸福村朱丫冲组、泥子冲组、鱼塘护坡</t>
  </si>
  <si>
    <t>幸福村</t>
  </si>
  <si>
    <t>幸福村朱丫冲组马路1号塘、马路3号塘和泥子冲组门前塘鱼塘护坡建设</t>
  </si>
  <si>
    <t>276人</t>
  </si>
  <si>
    <t>5户18人</t>
  </si>
  <si>
    <t>蒸湘区雨母山镇雨母村休闲农业产业配套项目</t>
  </si>
  <si>
    <t>雨母村寺塘冲组、大塘垅组、华公塘组、陈大屋组、聚兵塘组产业配套设施项目</t>
  </si>
  <si>
    <t>雨母村寺塘冲组、大塘垅组、华公塘组、陈大屋组、聚兵塘组</t>
  </si>
  <si>
    <t>615人</t>
  </si>
  <si>
    <t>19户76人</t>
  </si>
  <si>
    <t>利用闲置资产带动就业，增加农户收入</t>
  </si>
  <si>
    <t>龙兴湾、郑家组人居环境整治</t>
  </si>
  <si>
    <t>鱼塘护坡长110米，高2米，宽1米；道路黑化650米，宽3米；人居整治面积300平方米、垃圾分类箱2组</t>
  </si>
  <si>
    <t>189人</t>
  </si>
  <si>
    <t>11户41人</t>
  </si>
  <si>
    <t>改善农村人居环境，提升百姓生活质量</t>
  </si>
  <si>
    <t>雨母村农产品加工流通项目</t>
  </si>
  <si>
    <t>农产品加工流通配套设施、建设网络直播、研学基地、农副产品加工厂建设</t>
  </si>
  <si>
    <t>帮助村民售卖农产品，提高群众满意度</t>
  </si>
  <si>
    <t>40户123人</t>
  </si>
  <si>
    <t>2025年临江村蔬菜育苗及种植项目</t>
  </si>
  <si>
    <t>临江村</t>
  </si>
  <si>
    <t>1.流转土地120亩，水塘30亩。2.建设标准化蔬菜种植大棚6万平方，配套建设灌溉、排水、道路等基础设施。3.育苗设施大棚5000平方，及配套水肥一体化设施。4.土地平整120亩。5.围栏3000米及监控设施5套。6.设施板房80平方</t>
  </si>
  <si>
    <t>通过2025年临江村蔬菜育苗及种植项目实施，项目每亩年产蔬菜8000-10000斤。每亩年产值30000-50000元。实现蔬菜年销售量达到500吨以上。村集体年直接收益约2万元</t>
  </si>
  <si>
    <t>2039人</t>
  </si>
  <si>
    <t>150户439人</t>
  </si>
  <si>
    <t>签订协议，出租设施，带动农户发展产业</t>
  </si>
  <si>
    <t>湘桂村X007以及杨柳西路连接路段公路黑化</t>
  </si>
  <si>
    <t>湘桂村</t>
  </si>
  <si>
    <t>1.衡州大道与X007交汇处至湘桂铁路与X007交汇处公路黑化长1.1公里，宽6米。2.杨柳西路与X007连接路段0.362公里，宽6米（黑化）</t>
  </si>
  <si>
    <t>5225人</t>
  </si>
  <si>
    <t>38户75人</t>
  </si>
  <si>
    <t>雨母大道至雨母山景区道路提质改造（CX39线）</t>
  </si>
  <si>
    <t>雨母大道至雨母山景区长756米、宽5米道路提质改造(黑化)</t>
  </si>
  <si>
    <t>105人</t>
  </si>
  <si>
    <t>4户11人</t>
  </si>
  <si>
    <t>华新大道至樟树皂安置房通组道路建设项目</t>
  </si>
  <si>
    <t>梓木村</t>
  </si>
  <si>
    <t>华新大道至樟树皂安置房通组道路，全长420米，主路230米，支路190米。宽4.5米(黑化)</t>
  </si>
  <si>
    <t>2086人</t>
  </si>
  <si>
    <t>28户78人</t>
  </si>
  <si>
    <t>2025年振兴村党群服务中心路口至前坪路面油化</t>
  </si>
  <si>
    <t>振兴村</t>
  </si>
  <si>
    <t>提质改造长780米，宽6米，黑化</t>
  </si>
  <si>
    <t>3264人</t>
  </si>
  <si>
    <t>28户72人</t>
  </si>
  <si>
    <t>2025年农村房屋修缮</t>
  </si>
  <si>
    <t>区住建局</t>
  </si>
  <si>
    <t>对六类重点对象住房存在安全隐患的农房进行改造，对漏风漏雨房屋进行修缮</t>
  </si>
  <si>
    <t>5人</t>
  </si>
  <si>
    <t>1户2人</t>
  </si>
  <si>
    <t>解决农户住房问题</t>
  </si>
  <si>
    <t>2025年毛家冲组道路硬化</t>
  </si>
  <si>
    <t>土桥村</t>
  </si>
  <si>
    <t>上桥村毛家中组全长0.98公里、宽4.5米(黑化)</t>
  </si>
  <si>
    <t>123人</t>
  </si>
  <si>
    <t>2户6人</t>
  </si>
  <si>
    <t>雨母村大兴组、寺塘冲组人居环境整治建设二期</t>
  </si>
  <si>
    <t>雨母村大兴组、寺塘冲组人居环境整治建设</t>
  </si>
  <si>
    <t>431人</t>
  </si>
  <si>
    <t>11户23人</t>
  </si>
  <si>
    <t>2025年乡村车间</t>
  </si>
  <si>
    <t>乡村车间奖补</t>
  </si>
  <si>
    <t>促进城乡居民就近就地灵活就业和持续增收的区级乡村车间</t>
  </si>
  <si>
    <t>77人</t>
  </si>
  <si>
    <t>8户8人</t>
  </si>
  <si>
    <t>壮大村集体经济发展、促进城乡居民就近就地灵活就业和持续增收的区级乡村车间</t>
  </si>
  <si>
    <t>Y044线续建</t>
  </si>
  <si>
    <t>土桥村下州组至金乌井组全长1.42公里、宽4.5米，黑化</t>
  </si>
  <si>
    <t>217人</t>
  </si>
  <si>
    <t>DJ05线提质改造</t>
  </si>
  <si>
    <t>鸡市新村</t>
  </si>
  <si>
    <t>鸡市新村月塘组全长701米、宽5米</t>
  </si>
  <si>
    <t>120人</t>
  </si>
  <si>
    <t>8户24人</t>
  </si>
  <si>
    <t>马安冲大潭护砌</t>
  </si>
  <si>
    <t>1、塘坝倒阻滑墙长60米、高1.2米、宽0.5米；
2、护砌长200米、高2米、底宽1.2米、上宽0.8米</t>
  </si>
  <si>
    <t>98人</t>
  </si>
  <si>
    <t>4户12人</t>
  </si>
  <si>
    <t>2025年度省级美丽乡村（和美湘村）重点建设村</t>
  </si>
  <si>
    <t>同溪村</t>
  </si>
  <si>
    <t>隔壁塘、新屋、二组、三组4个屋场提质改造，无废村庄建设</t>
  </si>
  <si>
    <t>2264人</t>
  </si>
  <si>
    <t>31户85人</t>
  </si>
  <si>
    <t>改善生产生活条件，整治提升农村人居环境</t>
  </si>
  <si>
    <t>衡蒸委农组发〔2025〕5号、衡蒸委农组发〔2025〕10号、衡蒸委农组发〔2025〕11号</t>
  </si>
  <si>
    <t>2021-2025年贷款贴息（2025）</t>
  </si>
  <si>
    <t>2021年-2025年新型农业经营主体贷款贴息</t>
  </si>
  <si>
    <t>3650人</t>
  </si>
  <si>
    <t>650户1922人</t>
  </si>
  <si>
    <t>支持以农业产业化龙头企业为主的新型农业经营主体健康发展</t>
  </si>
  <si>
    <t>2025年品牌引领</t>
  </si>
  <si>
    <t>区域品牌规划、打造、引领</t>
  </si>
  <si>
    <t>5000人</t>
  </si>
  <si>
    <t>60户200人</t>
  </si>
  <si>
    <t>区域品牌规划、打造、引领，带动村民致富</t>
  </si>
  <si>
    <t>2025年呆鹰岭镇到户产业奖补项目</t>
  </si>
  <si>
    <t>呆鹰岭镇</t>
  </si>
  <si>
    <t>232人</t>
  </si>
  <si>
    <t>232户232人</t>
  </si>
  <si>
    <t>衡蒸委农组发〔2025〕13号</t>
  </si>
  <si>
    <t>2025年雨母山农村供水补短板项目</t>
  </si>
  <si>
    <t>自来水主管网建设2900米</t>
  </si>
  <si>
    <t>426人</t>
  </si>
  <si>
    <t>31户116人</t>
  </si>
  <si>
    <t>改善农村基础设施</t>
  </si>
  <si>
    <t>蒸湘区2025年农村小水源蓄水能力恢复和山上经济作物灌溉水源保障能力提升项目</t>
  </si>
  <si>
    <t>雨母山、呆鹰岭镇山塘清淤30口</t>
  </si>
  <si>
    <t>213人</t>
  </si>
  <si>
    <t>9户9人</t>
  </si>
  <si>
    <t>改善灌溉条件，提升粮食作物产量</t>
  </si>
  <si>
    <t>2025年鸡市新村河边新屋组人居环境整治项目</t>
  </si>
  <si>
    <t>河边新屋组周边屋场环境整治</t>
  </si>
  <si>
    <t>52人</t>
  </si>
  <si>
    <t>为村民提供生产生活便利，村容村貌有所改观</t>
  </si>
  <si>
    <t>衡蒸委农组发〔2025〕10号</t>
  </si>
  <si>
    <t>2025年度振兴村省级美丽乡村（和美湘村）重点建设村（振兴村）</t>
  </si>
  <si>
    <t>香花组、邱家组、齐心组、大公组4个屋场提质改造，农村生活垃圾污水治理</t>
  </si>
  <si>
    <t>2139人</t>
  </si>
  <si>
    <t>28户73人</t>
  </si>
  <si>
    <t>联合街道杨柳村及北塘村人居环境补短板项目</t>
  </si>
  <si>
    <t>联合街道</t>
  </si>
  <si>
    <r>
      <rPr>
        <sz val="14"/>
        <rFont val="微软雅黑"/>
        <charset val="134"/>
      </rPr>
      <t>北塘村建设污水管约431米、雨水管约310米，污水接至幸福河流域污水处理设施中，周边人居环境整治；杨柳村道路硬化约725</t>
    </r>
    <r>
      <rPr>
        <sz val="14"/>
        <rFont val="宋体"/>
        <charset val="134"/>
      </rPr>
      <t>㎡</t>
    </r>
    <r>
      <rPr>
        <sz val="14"/>
        <rFont val="微软雅黑"/>
        <charset val="134"/>
      </rPr>
      <t>，周边人居环境改造</t>
    </r>
  </si>
  <si>
    <t>7500人</t>
  </si>
  <si>
    <t>6户14人</t>
  </si>
  <si>
    <t>补齐人居环境短板，改善生产生活条件，为村民提供便利</t>
  </si>
  <si>
    <t>蒸湘区雨母山镇农村人居环境补短板项目</t>
  </si>
  <si>
    <t>雨母山镇人居环境整治（全长约2.2千米含周边环境整治、路面、水沟、安全防护设施建设等）；粪污共治（整治区域长约135米，筑建污水排放管网）</t>
  </si>
  <si>
    <t>2200人</t>
  </si>
  <si>
    <t>45户138人</t>
  </si>
  <si>
    <t>蒸湘区呆鹰岭镇2025年人居环境补短板项目</t>
  </si>
  <si>
    <t>新建路面约为4240平方米，沿线人居环境整治约56698平方米，新建污水管网约为2900米，新建公厕2座。新建安全防护墙238米，排水沟290米，勾臂垃圾箱94个等</t>
  </si>
  <si>
    <t>17696人</t>
  </si>
  <si>
    <t>387户1151人</t>
  </si>
  <si>
    <t>蒸湘区蒸水办事处农村人居环境补短板项目</t>
  </si>
  <si>
    <t>蒸水办事处</t>
  </si>
  <si>
    <t>039乡道沿线人居环境整治约11775.69 平方  ，农村户厕改造</t>
  </si>
  <si>
    <t>5525人</t>
  </si>
  <si>
    <t>衡阳沁芽农业发展有限公司湖南省蔬菜优势特色产业集群项目</t>
  </si>
  <si>
    <t>衡阳沁芽农业发展有限公司</t>
  </si>
  <si>
    <t>生产设施化与机械化升级、标准化蔬菜基地建设、蔬菜商品化处理与精深加工等</t>
  </si>
  <si>
    <t>20人</t>
  </si>
  <si>
    <t>5户15人</t>
  </si>
  <si>
    <t>可带动周边土桥、高碧、新民等村农户增产增收，通过扩大企业的生产规模，提高产品技术含量，通过产业链提升，通过产业辐射带动 更多的农户参与，增加就业岗位，保持农户收入可持续增长，让更多的农户致富</t>
  </si>
  <si>
    <t>湖南华达田园生态农业股份有限公司湖南省蔬菜优势特色产业集群项目</t>
  </si>
  <si>
    <t>湖南华达田园生态农业股份有限公司</t>
  </si>
  <si>
    <t>50人</t>
  </si>
  <si>
    <t>12户35人</t>
  </si>
  <si>
    <t>可带动周边土桥、高碧、新民等村农户增产增收，通过扩大龙头企业的生产规模，提高产品技术含量，通过产业链提升，使龙头企业对农户参与对象的引领能力和产业辐射能力更强，通过产业辐射带动 更多的农户参与，增加就业岗位，保持农户收入可持续增长，让更多的农户致富</t>
  </si>
  <si>
    <t>衡阳市华地农业发展有限公司湖南省蔬菜优势特色产业集群项目</t>
  </si>
  <si>
    <t>衡阳市华地农业发展有限公司</t>
  </si>
  <si>
    <t>生产设施化与机械化升级、标准化蔬菜基地建设等</t>
  </si>
  <si>
    <t>45人</t>
  </si>
  <si>
    <t>10户30人</t>
  </si>
  <si>
    <t>可带动30农户增产增收，通过扩大龙头企业的生产规模，提高产品技术含量，通过产业辐射带动 更多的农户参与，增加就业岗位，保持农户收入可持续增长，让更多的农户致富</t>
  </si>
  <si>
    <t>衡阳市惠农农业科技发展有限公司湖南省蔬菜优势特色产业集群项目</t>
  </si>
  <si>
    <t>衡阳市惠农农业科技发展有限公司</t>
  </si>
  <si>
    <t>9户27人</t>
  </si>
  <si>
    <t>可带动27农户增产增收，通过扩大龙头企业的生产规模，提高产品技术含量，通过产业链提升，使龙头企业对农户参与对象的引领能力和产业辐射能力更强，通过产业辐射带动更多的农户参与，增加就业岗位，保持农户收入可持续增长，让更多的农户致富</t>
  </si>
  <si>
    <t>湖南亿湘农生态农业发展有限公司湖南省蔬菜优势特色产业集群项目</t>
  </si>
  <si>
    <t>湖南亿湘农生态农业发展有限公司</t>
  </si>
  <si>
    <t>30人</t>
  </si>
  <si>
    <t>5户14人</t>
  </si>
  <si>
    <t>通过扩大龙头企业的生产规模，提高产品技术含量，通过产业链提升，使龙头企业对农户参与对象的引领能力和产业辐射能力更强，通过产业辐射带动 更多的农户参与，增加就业岗位，保持农户收入可持续增长，让更多的农户致富</t>
  </si>
  <si>
    <t>蒸水办事处到户产业奖补项目</t>
  </si>
  <si>
    <t>蒸水办事处到户产业奖补19户</t>
  </si>
  <si>
    <t>19人</t>
  </si>
  <si>
    <t>19户19人</t>
  </si>
  <si>
    <t>幸福村柿子坪组瑶门前鱼塘护砌</t>
  </si>
  <si>
    <t>幸福村柿子坪组瑶门前鱼塘护砌、长120米，高2米</t>
  </si>
  <si>
    <t>561人</t>
  </si>
  <si>
    <t>同溪村二组塘坝维修</t>
  </si>
  <si>
    <t xml:space="preserve">二组骨干塘坝维修400米 ，高1.5米，底宽1.8米，面宽0.6米     </t>
  </si>
  <si>
    <t>杨柳村蔬菜仓储分拣基地</t>
  </si>
  <si>
    <t>新建蔬菜仓储车间3000平方、分拣车间3000平方，以及配套冷链设施</t>
  </si>
  <si>
    <t>32户100人</t>
  </si>
  <si>
    <t>分红，增加就业，提高农户收入</t>
  </si>
  <si>
    <t>新民村冷链仓储建设</t>
  </si>
  <si>
    <t>新建冷链仓储房800平方米</t>
  </si>
  <si>
    <t>3021人</t>
  </si>
  <si>
    <t>63户184人</t>
  </si>
  <si>
    <t>为农产品储存提供方便</t>
  </si>
  <si>
    <t>群益村杉树皂组至畔龙桥组通村公路提质改造项目</t>
  </si>
  <si>
    <t>对杉树皂组至畔龙桥组新修道路2.3KM，3.5米宽，厚20公分</t>
  </si>
  <si>
    <t>350人</t>
  </si>
  <si>
    <t>15户46人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</si>
</sst>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0.0_);[Red]\(0.0\)"/>
  </numFmts>
  <fonts count="36">
    <font>
      <sz val="11"/>
      <color theme="1"/>
      <name val="宋体"/>
      <charset val="134"/>
      <scheme val="minor"/>
    </font>
    <font>
      <sz val="12"/>
      <color theme="1"/>
      <name val="宋体"/>
      <charset val="134"/>
      <scheme val="minor"/>
    </font>
    <font>
      <sz val="11"/>
      <color rgb="FFFF0000"/>
      <name val="宋体"/>
      <charset val="134"/>
      <scheme val="minor"/>
    </font>
    <font>
      <sz val="10"/>
      <color theme="1"/>
      <name val="宋体"/>
      <charset val="134"/>
      <scheme val="minor"/>
    </font>
    <font>
      <sz val="10"/>
      <name val="宋体"/>
      <charset val="134"/>
      <scheme val="minor"/>
    </font>
    <font>
      <sz val="12"/>
      <name val="仿宋_GB2312"/>
      <charset val="134"/>
    </font>
    <font>
      <sz val="12"/>
      <name val="宋体"/>
      <charset val="134"/>
      <scheme val="minor"/>
    </font>
    <font>
      <sz val="12"/>
      <name val="黑体"/>
      <charset val="134"/>
    </font>
    <font>
      <b/>
      <sz val="24"/>
      <name val="宋体"/>
      <charset val="134"/>
    </font>
    <font>
      <b/>
      <sz val="24"/>
      <name val="Times New Roman"/>
      <charset val="134"/>
    </font>
    <font>
      <sz val="14"/>
      <name val="微软雅黑"/>
      <charset val="134"/>
    </font>
    <font>
      <b/>
      <sz val="14"/>
      <name val="微软雅黑"/>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2"/>
      <name val="Times New Roman"/>
      <charset val="134"/>
    </font>
    <font>
      <sz val="14"/>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protection locked="0"/>
    </xf>
    <xf numFmtId="0" fontId="32" fillId="0" borderId="0">
      <protection locked="0"/>
    </xf>
    <xf numFmtId="0" fontId="32" fillId="0" borderId="0">
      <protection locked="0"/>
    </xf>
    <xf numFmtId="0" fontId="33" fillId="0" borderId="0" applyBorder="0">
      <alignment vertical="center"/>
    </xf>
    <xf numFmtId="0" fontId="0" fillId="0" borderId="0"/>
    <xf numFmtId="0" fontId="0" fillId="0" borderId="0">
      <alignment vertical="center"/>
    </xf>
    <xf numFmtId="0" fontId="33" fillId="0" borderId="0">
      <alignment vertical="center"/>
    </xf>
    <xf numFmtId="0" fontId="33" fillId="0" borderId="0"/>
    <xf numFmtId="0" fontId="32" fillId="0" borderId="0">
      <protection locked="0"/>
    </xf>
    <xf numFmtId="0" fontId="32" fillId="0" borderId="0">
      <alignment vertical="center"/>
    </xf>
    <xf numFmtId="0" fontId="32" fillId="0" borderId="0">
      <protection locked="0"/>
    </xf>
    <xf numFmtId="0" fontId="0" fillId="0" borderId="0">
      <alignment vertical="center"/>
    </xf>
    <xf numFmtId="0" fontId="32" fillId="0" borderId="0"/>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xf numFmtId="0" fontId="32" fillId="0" borderId="0">
      <protection locked="0"/>
    </xf>
    <xf numFmtId="0" fontId="32" fillId="0" borderId="0">
      <alignment vertical="center"/>
    </xf>
    <xf numFmtId="0" fontId="33" fillId="0" borderId="0">
      <alignment vertical="center"/>
    </xf>
    <xf numFmtId="0" fontId="33" fillId="0" borderId="0"/>
    <xf numFmtId="0" fontId="0" fillId="0" borderId="0">
      <alignment vertical="center"/>
    </xf>
    <xf numFmtId="0" fontId="33" fillId="0" borderId="0">
      <alignment vertical="center"/>
    </xf>
    <xf numFmtId="0" fontId="33" fillId="0" borderId="0">
      <alignment vertical="center"/>
    </xf>
    <xf numFmtId="0" fontId="0" fillId="0" borderId="0">
      <alignment vertical="center"/>
    </xf>
    <xf numFmtId="0" fontId="32" fillId="0" borderId="0">
      <protection locked="0"/>
    </xf>
    <xf numFmtId="0" fontId="34" fillId="0" borderId="0"/>
    <xf numFmtId="0" fontId="32" fillId="0" borderId="0">
      <protection locked="0"/>
    </xf>
    <xf numFmtId="0" fontId="0" fillId="0" borderId="0">
      <alignment vertical="center"/>
    </xf>
    <xf numFmtId="0" fontId="32" fillId="0" borderId="0">
      <protection locked="0"/>
    </xf>
    <xf numFmtId="0" fontId="33" fillId="0" borderId="0">
      <alignment vertical="center"/>
    </xf>
    <xf numFmtId="0" fontId="32" fillId="0" borderId="0"/>
    <xf numFmtId="0" fontId="32" fillId="0" borderId="0">
      <alignment vertical="center"/>
    </xf>
    <xf numFmtId="0" fontId="0" fillId="0" borderId="0">
      <alignment vertical="center"/>
    </xf>
    <xf numFmtId="0" fontId="32" fillId="0" borderId="0">
      <protection locked="0"/>
    </xf>
    <xf numFmtId="0" fontId="32" fillId="0" borderId="0">
      <protection locked="0"/>
    </xf>
    <xf numFmtId="0" fontId="33" fillId="0" borderId="0">
      <protection locked="0"/>
    </xf>
    <xf numFmtId="0" fontId="0" fillId="0" borderId="0"/>
    <xf numFmtId="0" fontId="32" fillId="0" borderId="0" applyBorder="0">
      <alignment vertical="center"/>
    </xf>
    <xf numFmtId="0" fontId="32" fillId="0" borderId="0">
      <protection locked="0"/>
    </xf>
    <xf numFmtId="0" fontId="0" fillId="0" borderId="0">
      <alignment vertical="center"/>
    </xf>
    <xf numFmtId="0" fontId="0" fillId="0" borderId="0"/>
  </cellStyleXfs>
  <cellXfs count="32">
    <xf numFmtId="0" fontId="0" fillId="0" borderId="0" xfId="0">
      <alignment vertical="center"/>
    </xf>
    <xf numFmtId="0" fontId="1" fillId="0" borderId="0" xfId="0" applyFont="1" applyFill="1" applyAlignment="1">
      <alignment horizontal="center" vertical="center" wrapText="1"/>
    </xf>
    <xf numFmtId="0" fontId="0" fillId="0" borderId="0" xfId="0" applyFont="1" applyFill="1" applyAlignment="1">
      <alignment vertical="center" wrapText="1"/>
    </xf>
    <xf numFmtId="0" fontId="0" fillId="0" borderId="0" xfId="0" applyFill="1">
      <alignment vertical="center"/>
    </xf>
    <xf numFmtId="0" fontId="2" fillId="0" borderId="0" xfId="0" applyFont="1" applyFill="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10" fontId="3" fillId="0" borderId="0" xfId="0" applyNumberFormat="1" applyFont="1" applyFill="1" applyAlignment="1">
      <alignment horizontal="center" vertical="center" wrapText="1"/>
    </xf>
    <xf numFmtId="0" fontId="5"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left" vertical="center" wrapText="1"/>
    </xf>
    <xf numFmtId="10" fontId="6" fillId="0" borderId="0" xfId="0" applyNumberFormat="1" applyFont="1" applyFill="1" applyAlignment="1">
      <alignment horizontal="center" vertical="center" wrapText="1"/>
    </xf>
    <xf numFmtId="176" fontId="8" fillId="0" borderId="0" xfId="0" applyNumberFormat="1" applyFont="1" applyFill="1" applyAlignment="1">
      <alignment horizontal="center" vertical="center" wrapText="1"/>
    </xf>
    <xf numFmtId="176" fontId="9" fillId="0" borderId="0" xfId="0" applyNumberFormat="1" applyFont="1" applyFill="1" applyAlignment="1">
      <alignment horizontal="center" vertical="center" wrapText="1"/>
    </xf>
    <xf numFmtId="10" fontId="9" fillId="0" borderId="0" xfId="0" applyNumberFormat="1" applyFont="1" applyFill="1" applyAlignment="1">
      <alignment horizontal="center" vertical="center" wrapText="1"/>
    </xf>
    <xf numFmtId="177"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0"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0" fillId="0" borderId="1" xfId="52" applyFont="1" applyFill="1" applyBorder="1" applyAlignment="1">
      <alignment horizontal="center" vertical="center" wrapText="1" shrinkToFit="1"/>
    </xf>
    <xf numFmtId="178" fontId="11" fillId="0" borderId="1" xfId="0" applyNumberFormat="1" applyFont="1" applyFill="1" applyBorder="1" applyAlignment="1">
      <alignment horizontal="center" vertical="center" wrapText="1"/>
    </xf>
    <xf numFmtId="10" fontId="11"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31" fontId="10" fillId="0" borderId="1" xfId="52" applyNumberFormat="1" applyFont="1" applyFill="1" applyBorder="1" applyAlignment="1">
      <alignment horizontal="center" vertical="center" wrapText="1" shrinkToFit="1"/>
    </xf>
    <xf numFmtId="10" fontId="10" fillId="0" borderId="1" xfId="52" applyNumberFormat="1" applyFont="1" applyFill="1" applyBorder="1" applyAlignment="1">
      <alignment horizontal="center" vertical="center" wrapText="1" shrinkToFit="1"/>
    </xf>
    <xf numFmtId="0" fontId="12" fillId="0" borderId="0" xfId="0" applyFont="1" applyFill="1" applyAlignment="1">
      <alignment vertical="center" wrapText="1"/>
    </xf>
    <xf numFmtId="0" fontId="10" fillId="0" borderId="1" xfId="49" applyFont="1" applyFill="1" applyBorder="1" applyAlignment="1" applyProtection="1">
      <alignment horizontal="center" vertical="center" wrapText="1"/>
    </xf>
    <xf numFmtId="31" fontId="10" fillId="0" borderId="1" xfId="49" applyNumberFormat="1" applyFont="1" applyFill="1" applyBorder="1" applyAlignment="1" applyProtection="1">
      <alignment horizontal="center" vertical="center" wrapText="1"/>
    </xf>
    <xf numFmtId="0" fontId="12" fillId="0" borderId="0" xfId="0" applyFont="1" applyFill="1">
      <alignment vertical="center"/>
    </xf>
    <xf numFmtId="0" fontId="10" fillId="0" borderId="1" xfId="0" applyFont="1" applyFill="1" applyBorder="1" applyAlignment="1">
      <alignment horizontal="left" vertical="center" wrapText="1"/>
    </xf>
    <xf numFmtId="31" fontId="10" fillId="0" borderId="1" xfId="0" applyNumberFormat="1" applyFont="1" applyFill="1" applyBorder="1" applyAlignment="1">
      <alignment horizontal="left" vertical="center" wrapText="1"/>
    </xf>
  </cellXfs>
  <cellStyles count="9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Sheet12018年统筹整合年末调整情况表（15号文件20180731李翠玲）2" xfId="49"/>
    <cellStyle name="常规_Sheet1_2018年统筹整合年末调整情况表（15号文件20180731李翠玲）2 2" xfId="50"/>
    <cellStyle name="常规_Sheet1" xfId="51"/>
    <cellStyle name="常规 6 2 2" xfId="52"/>
    <cellStyle name="常规 5 3 3" xfId="53"/>
    <cellStyle name="常规 5" xfId="54"/>
    <cellStyle name="常规 46" xfId="55"/>
    <cellStyle name="常规 6 11" xfId="56"/>
    <cellStyle name="常规 4_2020年年初方案附表（草稿）20200224" xfId="57"/>
    <cellStyle name="常规 55" xfId="58"/>
    <cellStyle name="常规 4" xfId="59"/>
    <cellStyle name="常规 32" xfId="60"/>
    <cellStyle name="常规 2" xfId="61"/>
    <cellStyle name="常规 22" xfId="62"/>
    <cellStyle name="常规 17" xfId="63"/>
    <cellStyle name="常规 11 2 2 2 7 2" xfId="64"/>
    <cellStyle name="常规 6" xfId="65"/>
    <cellStyle name="常规 11 2 2 2 7" xfId="66"/>
    <cellStyle name="常规 11 2 2 2" xfId="67"/>
    <cellStyle name="常规 3 2 2 2" xfId="68"/>
    <cellStyle name="常规 11" xfId="69"/>
    <cellStyle name="常规 13" xfId="70"/>
    <cellStyle name="常规 10 3 10" xfId="71"/>
    <cellStyle name="常规 16 2" xfId="72"/>
    <cellStyle name="常规 10 3" xfId="73"/>
    <cellStyle name="常规 2 10" xfId="74"/>
    <cellStyle name="常规 2 3" xfId="75"/>
    <cellStyle name="常规 2 2 6" xfId="76"/>
    <cellStyle name="常规 2 11" xfId="77"/>
    <cellStyle name="常规_Sheet1_5、2020年年初方案附表定稿 3.30  333" xfId="78"/>
    <cellStyle name="常规 7 3 2 3" xfId="79"/>
    <cellStyle name="常规 7" xfId="80"/>
    <cellStyle name="常规 11 3" xfId="81"/>
    <cellStyle name="常规 6 3" xfId="82"/>
    <cellStyle name="常规 2 37" xfId="83"/>
    <cellStyle name="常规 2 2" xfId="84"/>
    <cellStyle name="常规 3" xfId="85"/>
    <cellStyle name="常规 2 10 2" xfId="86"/>
    <cellStyle name="常规 10" xfId="87"/>
    <cellStyle name="常规_Sheet1 2" xfId="88"/>
    <cellStyle name="常规 8" xfId="89"/>
    <cellStyle name="常规 10 28 3" xfId="90"/>
    <cellStyle name="常规 11 2 2" xfId="91"/>
    <cellStyle name="常规_Sheet1 3" xfId="92"/>
    <cellStyle name="常规 9" xfId="93"/>
    <cellStyle name="常规 5 3 2 4" xfId="94"/>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62"/>
  <sheetViews>
    <sheetView tabSelected="1" view="pageBreakPreview" zoomScale="50" zoomScaleNormal="70" workbookViewId="0">
      <pane ySplit="5" topLeftCell="A6" activePane="bottomLeft" state="frozen"/>
      <selection/>
      <selection pane="bottomLeft" activeCell="M11" sqref="M11"/>
    </sheetView>
  </sheetViews>
  <sheetFormatPr defaultColWidth="9.66666666666667" defaultRowHeight="12"/>
  <cols>
    <col min="1" max="1" width="6.6" style="5" customWidth="1"/>
    <col min="2" max="2" width="22.4416666666667" style="5" customWidth="1"/>
    <col min="3" max="3" width="29.4416666666667" style="5" customWidth="1"/>
    <col min="4" max="4" width="18.3666666666667" style="5" customWidth="1"/>
    <col min="5" max="5" width="11.5833333333333" style="5" customWidth="1"/>
    <col min="6" max="6" width="16.8916666666667" style="5" customWidth="1"/>
    <col min="7" max="7" width="10.1583333333333" style="5" customWidth="1"/>
    <col min="8" max="8" width="15.1083333333333" style="5" customWidth="1"/>
    <col min="9" max="9" width="49.3333333333333" style="5" customWidth="1"/>
    <col min="10" max="10" width="12.3833333333333" style="5" customWidth="1"/>
    <col min="11" max="11" width="22.225" style="5" customWidth="1"/>
    <col min="12" max="12" width="24.4416666666667" style="5" customWidth="1"/>
    <col min="13" max="13" width="45.6333333333333" style="5" customWidth="1"/>
    <col min="14" max="14" width="12.5" style="5" customWidth="1"/>
    <col min="15" max="15" width="14.75" style="5" customWidth="1"/>
    <col min="16" max="16" width="71.4083333333333" style="6" customWidth="1"/>
    <col min="17" max="17" width="13.8916666666667" style="5" customWidth="1"/>
    <col min="18" max="18" width="12.55" style="5" customWidth="1"/>
    <col min="19" max="19" width="12.1083333333333" style="5" customWidth="1"/>
    <col min="20" max="20" width="12.4416666666667" style="5" customWidth="1"/>
    <col min="21" max="21" width="11.7416666666667" style="5" customWidth="1"/>
    <col min="22" max="22" width="16" style="7" customWidth="1"/>
    <col min="23" max="23" width="7.14166666666667" style="5" customWidth="1"/>
    <col min="24" max="16384" width="9.66666666666667" style="5"/>
  </cols>
  <sheetData>
    <row r="1" s="1" customFormat="1" ht="14.25" spans="1:27">
      <c r="A1" s="8" t="s">
        <v>0</v>
      </c>
      <c r="B1" s="9"/>
      <c r="C1" s="9"/>
      <c r="D1" s="9"/>
      <c r="E1" s="9"/>
      <c r="F1" s="9"/>
      <c r="G1" s="10"/>
      <c r="H1" s="9"/>
      <c r="I1" s="9"/>
      <c r="J1" s="9"/>
      <c r="K1" s="9"/>
      <c r="L1" s="9"/>
      <c r="M1" s="9"/>
      <c r="N1" s="9"/>
      <c r="O1" s="9"/>
      <c r="P1" s="9"/>
      <c r="Q1" s="9"/>
      <c r="R1" s="9"/>
      <c r="S1" s="9"/>
      <c r="T1" s="9"/>
      <c r="U1" s="9"/>
      <c r="V1" s="11"/>
      <c r="W1" s="9"/>
      <c r="X1" s="9"/>
      <c r="Y1" s="9"/>
      <c r="Z1" s="9"/>
      <c r="AA1" s="9"/>
    </row>
    <row r="2" ht="42" customHeight="1" spans="1:27">
      <c r="A2" s="12" t="s">
        <v>1</v>
      </c>
      <c r="B2" s="13"/>
      <c r="C2" s="13"/>
      <c r="D2" s="13"/>
      <c r="E2" s="13"/>
      <c r="F2" s="13"/>
      <c r="G2" s="13"/>
      <c r="H2" s="13"/>
      <c r="I2" s="13"/>
      <c r="J2" s="13"/>
      <c r="K2" s="13"/>
      <c r="L2" s="13"/>
      <c r="M2" s="13"/>
      <c r="N2" s="13"/>
      <c r="O2" s="13"/>
      <c r="P2" s="13"/>
      <c r="Q2" s="13"/>
      <c r="R2" s="13"/>
      <c r="S2" s="13"/>
      <c r="T2" s="13"/>
      <c r="U2" s="13"/>
      <c r="V2" s="14"/>
      <c r="W2" s="13"/>
      <c r="X2" s="6"/>
      <c r="Y2" s="6"/>
      <c r="Z2" s="6"/>
      <c r="AA2" s="6"/>
    </row>
    <row r="3" ht="25.95" customHeight="1" spans="1:27">
      <c r="A3" s="15" t="s">
        <v>2</v>
      </c>
      <c r="B3" s="16" t="s">
        <v>3</v>
      </c>
      <c r="C3" s="16" t="s">
        <v>4</v>
      </c>
      <c r="D3" s="17" t="s">
        <v>5</v>
      </c>
      <c r="E3" s="16" t="s">
        <v>6</v>
      </c>
      <c r="F3" s="16" t="s">
        <v>7</v>
      </c>
      <c r="G3" s="16" t="s">
        <v>8</v>
      </c>
      <c r="H3" s="16" t="s">
        <v>9</v>
      </c>
      <c r="I3" s="16" t="s">
        <v>10</v>
      </c>
      <c r="J3" s="17" t="s">
        <v>11</v>
      </c>
      <c r="K3" s="17" t="s">
        <v>12</v>
      </c>
      <c r="L3" s="17" t="s">
        <v>13</v>
      </c>
      <c r="M3" s="17" t="s">
        <v>14</v>
      </c>
      <c r="N3" s="17" t="s">
        <v>15</v>
      </c>
      <c r="O3" s="17" t="s">
        <v>16</v>
      </c>
      <c r="P3" s="17" t="s">
        <v>17</v>
      </c>
      <c r="Q3" s="17" t="s">
        <v>18</v>
      </c>
      <c r="R3" s="17"/>
      <c r="S3" s="17"/>
      <c r="T3" s="17"/>
      <c r="U3" s="17" t="s">
        <v>19</v>
      </c>
      <c r="V3" s="18" t="s">
        <v>20</v>
      </c>
      <c r="W3" s="17" t="s">
        <v>21</v>
      </c>
      <c r="X3" s="6"/>
      <c r="Y3" s="6"/>
      <c r="Z3" s="6"/>
      <c r="AA3" s="6"/>
    </row>
    <row r="4" ht="42" customHeight="1" spans="1:27">
      <c r="A4" s="15"/>
      <c r="B4" s="16"/>
      <c r="C4" s="16"/>
      <c r="D4" s="17"/>
      <c r="E4" s="16"/>
      <c r="F4" s="16"/>
      <c r="G4" s="16"/>
      <c r="H4" s="16"/>
      <c r="I4" s="16"/>
      <c r="J4" s="17"/>
      <c r="K4" s="17"/>
      <c r="L4" s="17"/>
      <c r="M4" s="17"/>
      <c r="N4" s="17"/>
      <c r="O4" s="17"/>
      <c r="P4" s="17"/>
      <c r="Q4" s="17" t="s">
        <v>22</v>
      </c>
      <c r="R4" s="17" t="s">
        <v>23</v>
      </c>
      <c r="S4" s="17" t="s">
        <v>24</v>
      </c>
      <c r="T4" s="17" t="s">
        <v>25</v>
      </c>
      <c r="U4" s="17"/>
      <c r="V4" s="18"/>
      <c r="W4" s="17"/>
      <c r="X4" s="6"/>
      <c r="Y4" s="6"/>
      <c r="Z4" s="6"/>
      <c r="AA4" s="6"/>
    </row>
    <row r="5" ht="38" customHeight="1" spans="1:27">
      <c r="A5" s="19" t="s">
        <v>26</v>
      </c>
      <c r="B5" s="19"/>
      <c r="C5" s="19"/>
      <c r="D5" s="19"/>
      <c r="E5" s="19"/>
      <c r="F5" s="19"/>
      <c r="G5" s="19"/>
      <c r="H5" s="19"/>
      <c r="I5" s="19"/>
      <c r="J5" s="20">
        <f>Q5+R5+S5+T5</f>
        <v>5186</v>
      </c>
      <c r="K5" s="19"/>
      <c r="L5" s="19"/>
      <c r="M5" s="19"/>
      <c r="N5" s="19"/>
      <c r="O5" s="19"/>
      <c r="P5" s="19"/>
      <c r="Q5" s="19">
        <f>SUM(Q6:Q57)</f>
        <v>1452</v>
      </c>
      <c r="R5" s="19">
        <f>SUM(R6:R57)</f>
        <v>2954</v>
      </c>
      <c r="S5" s="19">
        <v>10</v>
      </c>
      <c r="T5" s="19">
        <v>770</v>
      </c>
      <c r="U5" s="21">
        <v>5186</v>
      </c>
      <c r="V5" s="22">
        <v>1</v>
      </c>
      <c r="W5" s="19"/>
      <c r="X5" s="6"/>
      <c r="Y5" s="6"/>
      <c r="Z5" s="6"/>
      <c r="AA5" s="6"/>
    </row>
    <row r="6" s="2" customFormat="1" ht="42" customHeight="1" spans="1:27">
      <c r="A6" s="15">
        <v>1</v>
      </c>
      <c r="B6" s="16" t="s">
        <v>27</v>
      </c>
      <c r="C6" s="17" t="s">
        <v>28</v>
      </c>
      <c r="D6" s="23" t="s">
        <v>29</v>
      </c>
      <c r="E6" s="16" t="s">
        <v>30</v>
      </c>
      <c r="F6" s="16" t="s">
        <v>31</v>
      </c>
      <c r="G6" s="16" t="s">
        <v>31</v>
      </c>
      <c r="H6" s="17" t="s">
        <v>32</v>
      </c>
      <c r="I6" s="17" t="s">
        <v>33</v>
      </c>
      <c r="J6" s="17">
        <v>30</v>
      </c>
      <c r="K6" s="24">
        <v>45904</v>
      </c>
      <c r="L6" s="24">
        <v>45980</v>
      </c>
      <c r="M6" s="20" t="s">
        <v>33</v>
      </c>
      <c r="N6" s="20" t="s">
        <v>34</v>
      </c>
      <c r="O6" s="20" t="s">
        <v>35</v>
      </c>
      <c r="P6" s="20" t="s">
        <v>36</v>
      </c>
      <c r="Q6" s="20">
        <v>30</v>
      </c>
      <c r="R6" s="20"/>
      <c r="S6" s="20"/>
      <c r="T6" s="20"/>
      <c r="U6" s="20">
        <f>J6</f>
        <v>30</v>
      </c>
      <c r="V6" s="25">
        <v>1</v>
      </c>
      <c r="W6" s="16"/>
      <c r="X6" s="26"/>
      <c r="Y6" s="26"/>
      <c r="Z6" s="26"/>
      <c r="AA6" s="26"/>
    </row>
    <row r="7" ht="77" customHeight="1" spans="1:27">
      <c r="A7" s="15">
        <v>2</v>
      </c>
      <c r="B7" s="17" t="s">
        <v>37</v>
      </c>
      <c r="C7" s="27" t="s">
        <v>38</v>
      </c>
      <c r="D7" s="23" t="s">
        <v>29</v>
      </c>
      <c r="E7" s="27" t="s">
        <v>30</v>
      </c>
      <c r="F7" s="27" t="s">
        <v>30</v>
      </c>
      <c r="G7" s="27" t="s">
        <v>39</v>
      </c>
      <c r="H7" s="17" t="s">
        <v>32</v>
      </c>
      <c r="I7" s="27" t="s">
        <v>40</v>
      </c>
      <c r="J7" s="27">
        <v>16</v>
      </c>
      <c r="K7" s="28">
        <v>45748</v>
      </c>
      <c r="L7" s="28">
        <v>46000</v>
      </c>
      <c r="M7" s="27" t="s">
        <v>40</v>
      </c>
      <c r="N7" s="27" t="s">
        <v>41</v>
      </c>
      <c r="O7" s="27" t="s">
        <v>42</v>
      </c>
      <c r="P7" s="27" t="s">
        <v>43</v>
      </c>
      <c r="Q7" s="17">
        <v>16</v>
      </c>
      <c r="R7" s="17"/>
      <c r="S7" s="17"/>
      <c r="T7" s="17"/>
      <c r="U7" s="20">
        <f t="shared" ref="U7:U38" si="0">J7</f>
        <v>16</v>
      </c>
      <c r="V7" s="22">
        <v>1</v>
      </c>
      <c r="W7" s="17"/>
      <c r="X7" s="6"/>
      <c r="Y7" s="6"/>
      <c r="Z7" s="6"/>
      <c r="AA7" s="6"/>
    </row>
    <row r="8" ht="57" customHeight="1" spans="1:27">
      <c r="A8" s="15">
        <v>3</v>
      </c>
      <c r="B8" s="17" t="s">
        <v>44</v>
      </c>
      <c r="C8" s="27" t="s">
        <v>45</v>
      </c>
      <c r="D8" s="23" t="s">
        <v>29</v>
      </c>
      <c r="E8" s="27" t="s">
        <v>30</v>
      </c>
      <c r="F8" s="27" t="s">
        <v>46</v>
      </c>
      <c r="G8" s="27" t="s">
        <v>46</v>
      </c>
      <c r="H8" s="17" t="s">
        <v>32</v>
      </c>
      <c r="I8" s="27" t="s">
        <v>47</v>
      </c>
      <c r="J8" s="27">
        <v>12.0765</v>
      </c>
      <c r="K8" s="28">
        <v>45973</v>
      </c>
      <c r="L8" s="28">
        <v>45987</v>
      </c>
      <c r="M8" s="27" t="s">
        <v>47</v>
      </c>
      <c r="N8" s="27" t="s">
        <v>48</v>
      </c>
      <c r="O8" s="27" t="s">
        <v>49</v>
      </c>
      <c r="P8" s="27" t="s">
        <v>50</v>
      </c>
      <c r="Q8" s="17">
        <v>1.982</v>
      </c>
      <c r="R8" s="17">
        <v>10.0945</v>
      </c>
      <c r="S8" s="17"/>
      <c r="T8" s="17"/>
      <c r="U8" s="20">
        <f t="shared" si="0"/>
        <v>12.0765</v>
      </c>
      <c r="V8" s="25">
        <v>1</v>
      </c>
      <c r="W8" s="17"/>
      <c r="X8" s="6"/>
      <c r="Y8" s="6"/>
      <c r="Z8" s="6"/>
      <c r="AA8" s="6"/>
    </row>
    <row r="9" ht="59" customHeight="1" spans="1:27">
      <c r="A9" s="15">
        <v>4</v>
      </c>
      <c r="B9" s="17" t="s">
        <v>51</v>
      </c>
      <c r="C9" s="27" t="s">
        <v>52</v>
      </c>
      <c r="D9" s="23" t="s">
        <v>29</v>
      </c>
      <c r="E9" s="27" t="s">
        <v>53</v>
      </c>
      <c r="F9" s="27" t="s">
        <v>54</v>
      </c>
      <c r="G9" s="27" t="s">
        <v>54</v>
      </c>
      <c r="H9" s="17" t="s">
        <v>32</v>
      </c>
      <c r="I9" s="27" t="s">
        <v>55</v>
      </c>
      <c r="J9" s="27">
        <v>17.048</v>
      </c>
      <c r="K9" s="28">
        <v>45982</v>
      </c>
      <c r="L9" s="28">
        <v>46001</v>
      </c>
      <c r="M9" s="27" t="s">
        <v>55</v>
      </c>
      <c r="N9" s="27" t="s">
        <v>56</v>
      </c>
      <c r="O9" s="27" t="s">
        <v>57</v>
      </c>
      <c r="P9" s="27" t="s">
        <v>58</v>
      </c>
      <c r="Q9" s="17">
        <v>17.048</v>
      </c>
      <c r="R9" s="17"/>
      <c r="S9" s="17"/>
      <c r="T9" s="17"/>
      <c r="U9" s="20">
        <f t="shared" si="0"/>
        <v>17.048</v>
      </c>
      <c r="V9" s="22">
        <v>1</v>
      </c>
      <c r="W9" s="17"/>
      <c r="X9" s="6"/>
      <c r="Y9" s="6"/>
      <c r="Z9" s="6"/>
      <c r="AA9" s="6"/>
    </row>
    <row r="10" s="3" customFormat="1" ht="77" customHeight="1" spans="1:27">
      <c r="A10" s="15">
        <v>5</v>
      </c>
      <c r="B10" s="17" t="s">
        <v>37</v>
      </c>
      <c r="C10" s="27" t="s">
        <v>59</v>
      </c>
      <c r="D10" s="23" t="s">
        <v>29</v>
      </c>
      <c r="E10" s="27" t="s">
        <v>60</v>
      </c>
      <c r="F10" s="27" t="s">
        <v>54</v>
      </c>
      <c r="G10" s="27" t="s">
        <v>54</v>
      </c>
      <c r="H10" s="17" t="s">
        <v>32</v>
      </c>
      <c r="I10" s="27" t="s">
        <v>61</v>
      </c>
      <c r="J10" s="27">
        <v>96.25</v>
      </c>
      <c r="K10" s="28">
        <v>45756</v>
      </c>
      <c r="L10" s="28">
        <v>45996</v>
      </c>
      <c r="M10" s="27" t="s">
        <v>61</v>
      </c>
      <c r="N10" s="27" t="s">
        <v>62</v>
      </c>
      <c r="O10" s="27" t="s">
        <v>63</v>
      </c>
      <c r="P10" s="27" t="s">
        <v>58</v>
      </c>
      <c r="Q10" s="17">
        <v>96.25</v>
      </c>
      <c r="R10" s="17"/>
      <c r="S10" s="17"/>
      <c r="T10" s="17"/>
      <c r="U10" s="20">
        <f t="shared" si="0"/>
        <v>96.25</v>
      </c>
      <c r="V10" s="25">
        <v>1</v>
      </c>
      <c r="W10" s="17"/>
      <c r="X10" s="29"/>
      <c r="Y10" s="29"/>
      <c r="Z10" s="29"/>
      <c r="AA10" s="29"/>
    </row>
    <row r="11" ht="70" customHeight="1" spans="1:27">
      <c r="A11" s="15">
        <v>6</v>
      </c>
      <c r="B11" s="17" t="s">
        <v>37</v>
      </c>
      <c r="C11" s="27" t="s">
        <v>64</v>
      </c>
      <c r="D11" s="23" t="s">
        <v>29</v>
      </c>
      <c r="E11" s="27" t="s">
        <v>60</v>
      </c>
      <c r="F11" s="27" t="s">
        <v>65</v>
      </c>
      <c r="G11" s="27" t="s">
        <v>65</v>
      </c>
      <c r="H11" s="17" t="s">
        <v>32</v>
      </c>
      <c r="I11" s="27" t="s">
        <v>66</v>
      </c>
      <c r="J11" s="27">
        <v>108</v>
      </c>
      <c r="K11" s="28">
        <v>45756</v>
      </c>
      <c r="L11" s="28">
        <v>45994</v>
      </c>
      <c r="M11" s="27" t="s">
        <v>66</v>
      </c>
      <c r="N11" s="27" t="s">
        <v>67</v>
      </c>
      <c r="O11" s="27" t="s">
        <v>68</v>
      </c>
      <c r="P11" s="27" t="s">
        <v>58</v>
      </c>
      <c r="Q11" s="17">
        <v>108</v>
      </c>
      <c r="R11" s="17"/>
      <c r="S11" s="17"/>
      <c r="T11" s="17"/>
      <c r="U11" s="20">
        <f t="shared" si="0"/>
        <v>108</v>
      </c>
      <c r="V11" s="22">
        <v>1</v>
      </c>
      <c r="W11" s="17"/>
      <c r="X11" s="6"/>
      <c r="Y11" s="6"/>
      <c r="Z11" s="6"/>
      <c r="AA11" s="6"/>
    </row>
    <row r="12" s="4" customFormat="1" ht="68" customHeight="1" spans="1:27">
      <c r="A12" s="15">
        <v>7</v>
      </c>
      <c r="B12" s="17" t="s">
        <v>37</v>
      </c>
      <c r="C12" s="27" t="s">
        <v>69</v>
      </c>
      <c r="D12" s="23" t="s">
        <v>29</v>
      </c>
      <c r="E12" s="27" t="s">
        <v>60</v>
      </c>
      <c r="F12" s="27" t="s">
        <v>70</v>
      </c>
      <c r="G12" s="27" t="s">
        <v>70</v>
      </c>
      <c r="H12" s="17" t="s">
        <v>32</v>
      </c>
      <c r="I12" s="27" t="s">
        <v>71</v>
      </c>
      <c r="J12" s="27">
        <v>27.5</v>
      </c>
      <c r="K12" s="28">
        <v>45756</v>
      </c>
      <c r="L12" s="28">
        <v>45995</v>
      </c>
      <c r="M12" s="27" t="s">
        <v>71</v>
      </c>
      <c r="N12" s="27" t="s">
        <v>72</v>
      </c>
      <c r="O12" s="27" t="s">
        <v>73</v>
      </c>
      <c r="P12" s="27" t="s">
        <v>58</v>
      </c>
      <c r="Q12" s="17">
        <v>27.5</v>
      </c>
      <c r="R12" s="17"/>
      <c r="S12" s="17"/>
      <c r="T12" s="17"/>
      <c r="U12" s="20">
        <f t="shared" si="0"/>
        <v>27.5</v>
      </c>
      <c r="V12" s="25">
        <v>1</v>
      </c>
      <c r="W12" s="17"/>
      <c r="X12" s="29"/>
      <c r="Y12" s="29"/>
      <c r="Z12" s="29"/>
      <c r="AA12" s="29"/>
    </row>
    <row r="13" s="4" customFormat="1" ht="60" customHeight="1" spans="1:27">
      <c r="A13" s="15">
        <v>8</v>
      </c>
      <c r="B13" s="17" t="s">
        <v>74</v>
      </c>
      <c r="C13" s="27" t="s">
        <v>75</v>
      </c>
      <c r="D13" s="23" t="s">
        <v>29</v>
      </c>
      <c r="E13" s="27" t="s">
        <v>30</v>
      </c>
      <c r="F13" s="27" t="s">
        <v>30</v>
      </c>
      <c r="G13" s="27" t="s">
        <v>39</v>
      </c>
      <c r="H13" s="17" t="s">
        <v>76</v>
      </c>
      <c r="I13" s="27" t="s">
        <v>77</v>
      </c>
      <c r="J13" s="27">
        <v>25.95</v>
      </c>
      <c r="K13" s="28">
        <v>45748</v>
      </c>
      <c r="L13" s="28">
        <v>46000</v>
      </c>
      <c r="M13" s="27" t="s">
        <v>77</v>
      </c>
      <c r="N13" s="27" t="s">
        <v>78</v>
      </c>
      <c r="O13" s="27" t="s">
        <v>79</v>
      </c>
      <c r="P13" s="27" t="s">
        <v>80</v>
      </c>
      <c r="Q13" s="17">
        <v>25.95</v>
      </c>
      <c r="R13" s="17"/>
      <c r="S13" s="17"/>
      <c r="T13" s="17"/>
      <c r="U13" s="20">
        <f t="shared" si="0"/>
        <v>25.95</v>
      </c>
      <c r="V13" s="22">
        <v>1</v>
      </c>
      <c r="W13" s="17"/>
      <c r="X13" s="29"/>
      <c r="Y13" s="29"/>
      <c r="Z13" s="29"/>
      <c r="AA13" s="29"/>
    </row>
    <row r="14" ht="37" customHeight="1" spans="1:27">
      <c r="A14" s="15">
        <v>9</v>
      </c>
      <c r="B14" s="17" t="s">
        <v>74</v>
      </c>
      <c r="C14" s="27" t="s">
        <v>81</v>
      </c>
      <c r="D14" s="23" t="s">
        <v>29</v>
      </c>
      <c r="E14" s="27" t="s">
        <v>30</v>
      </c>
      <c r="F14" s="27" t="s">
        <v>30</v>
      </c>
      <c r="G14" s="27" t="s">
        <v>39</v>
      </c>
      <c r="H14" s="17" t="s">
        <v>82</v>
      </c>
      <c r="I14" s="27" t="s">
        <v>83</v>
      </c>
      <c r="J14" s="27">
        <v>102.87</v>
      </c>
      <c r="K14" s="28">
        <v>45756</v>
      </c>
      <c r="L14" s="28">
        <v>45999</v>
      </c>
      <c r="M14" s="27" t="s">
        <v>84</v>
      </c>
      <c r="N14" s="27" t="s">
        <v>85</v>
      </c>
      <c r="O14" s="27" t="s">
        <v>86</v>
      </c>
      <c r="P14" s="27" t="s">
        <v>87</v>
      </c>
      <c r="Q14" s="17">
        <v>102.87</v>
      </c>
      <c r="R14" s="17"/>
      <c r="S14" s="17"/>
      <c r="T14" s="17"/>
      <c r="U14" s="20">
        <f t="shared" si="0"/>
        <v>102.87</v>
      </c>
      <c r="V14" s="25">
        <v>1</v>
      </c>
      <c r="W14" s="17"/>
      <c r="X14" s="6"/>
      <c r="Y14" s="6"/>
      <c r="Z14" s="6"/>
      <c r="AA14" s="6"/>
    </row>
    <row r="15" s="3" customFormat="1" ht="69" customHeight="1" spans="1:27">
      <c r="A15" s="15">
        <v>10</v>
      </c>
      <c r="B15" s="17" t="s">
        <v>88</v>
      </c>
      <c r="C15" s="27" t="s">
        <v>89</v>
      </c>
      <c r="D15" s="23" t="s">
        <v>29</v>
      </c>
      <c r="E15" s="27" t="s">
        <v>30</v>
      </c>
      <c r="F15" s="27" t="s">
        <v>30</v>
      </c>
      <c r="G15" s="27" t="s">
        <v>39</v>
      </c>
      <c r="H15" s="17" t="s">
        <v>82</v>
      </c>
      <c r="I15" s="27" t="s">
        <v>90</v>
      </c>
      <c r="J15" s="27">
        <v>10.14</v>
      </c>
      <c r="K15" s="28">
        <v>45756</v>
      </c>
      <c r="L15" s="28">
        <v>45995</v>
      </c>
      <c r="M15" s="27" t="s">
        <v>90</v>
      </c>
      <c r="N15" s="27" t="s">
        <v>91</v>
      </c>
      <c r="O15" s="27" t="s">
        <v>92</v>
      </c>
      <c r="P15" s="27" t="s">
        <v>93</v>
      </c>
      <c r="Q15" s="17">
        <v>8.6</v>
      </c>
      <c r="R15" s="17">
        <v>1.54</v>
      </c>
      <c r="S15" s="17"/>
      <c r="T15" s="17"/>
      <c r="U15" s="20">
        <f t="shared" si="0"/>
        <v>10.14</v>
      </c>
      <c r="V15" s="22">
        <v>1</v>
      </c>
      <c r="W15" s="17"/>
      <c r="X15" s="29"/>
      <c r="Y15" s="29"/>
      <c r="Z15" s="29"/>
      <c r="AA15" s="29"/>
    </row>
    <row r="16" ht="79" customHeight="1" spans="1:27">
      <c r="A16" s="15">
        <v>11</v>
      </c>
      <c r="B16" s="17" t="s">
        <v>94</v>
      </c>
      <c r="C16" s="27" t="s">
        <v>95</v>
      </c>
      <c r="D16" s="23" t="s">
        <v>29</v>
      </c>
      <c r="E16" s="27" t="s">
        <v>96</v>
      </c>
      <c r="F16" s="27" t="s">
        <v>96</v>
      </c>
      <c r="G16" s="27" t="s">
        <v>39</v>
      </c>
      <c r="H16" s="17" t="s">
        <v>82</v>
      </c>
      <c r="I16" s="27" t="s">
        <v>97</v>
      </c>
      <c r="J16" s="27">
        <v>14.8</v>
      </c>
      <c r="K16" s="28">
        <v>45891</v>
      </c>
      <c r="L16" s="28">
        <v>45973</v>
      </c>
      <c r="M16" s="27" t="s">
        <v>97</v>
      </c>
      <c r="N16" s="27" t="s">
        <v>98</v>
      </c>
      <c r="O16" s="27" t="s">
        <v>99</v>
      </c>
      <c r="P16" s="27" t="s">
        <v>97</v>
      </c>
      <c r="Q16" s="17">
        <v>14.8</v>
      </c>
      <c r="R16" s="17"/>
      <c r="S16" s="17"/>
      <c r="T16" s="17"/>
      <c r="U16" s="20">
        <f t="shared" si="0"/>
        <v>14.8</v>
      </c>
      <c r="V16" s="25">
        <v>1</v>
      </c>
      <c r="W16" s="17"/>
      <c r="X16" s="6"/>
      <c r="Y16" s="6"/>
      <c r="Z16" s="6"/>
      <c r="AA16" s="6"/>
    </row>
    <row r="17" s="3" customFormat="1" ht="67" customHeight="1" spans="1:27">
      <c r="A17" s="15">
        <v>12</v>
      </c>
      <c r="B17" s="17" t="s">
        <v>37</v>
      </c>
      <c r="C17" s="27" t="s">
        <v>100</v>
      </c>
      <c r="D17" s="23" t="s">
        <v>29</v>
      </c>
      <c r="E17" s="27" t="s">
        <v>30</v>
      </c>
      <c r="F17" s="27" t="s">
        <v>101</v>
      </c>
      <c r="G17" s="27" t="s">
        <v>101</v>
      </c>
      <c r="H17" s="17" t="s">
        <v>32</v>
      </c>
      <c r="I17" s="27" t="s">
        <v>102</v>
      </c>
      <c r="J17" s="27">
        <v>15</v>
      </c>
      <c r="K17" s="28">
        <v>45755</v>
      </c>
      <c r="L17" s="28">
        <v>45940</v>
      </c>
      <c r="M17" s="27" t="s">
        <v>102</v>
      </c>
      <c r="N17" s="27" t="s">
        <v>103</v>
      </c>
      <c r="O17" s="27" t="s">
        <v>68</v>
      </c>
      <c r="P17" s="27" t="s">
        <v>104</v>
      </c>
      <c r="Q17" s="17">
        <v>15</v>
      </c>
      <c r="R17" s="17"/>
      <c r="S17" s="17"/>
      <c r="T17" s="17"/>
      <c r="U17" s="20">
        <f t="shared" si="0"/>
        <v>15</v>
      </c>
      <c r="V17" s="22">
        <v>1</v>
      </c>
      <c r="W17" s="17"/>
      <c r="X17" s="29"/>
      <c r="Y17" s="29"/>
      <c r="Z17" s="29"/>
      <c r="AA17" s="29"/>
    </row>
    <row r="18" ht="43" customHeight="1" spans="1:27">
      <c r="A18" s="15">
        <v>13</v>
      </c>
      <c r="B18" s="17" t="s">
        <v>74</v>
      </c>
      <c r="C18" s="27" t="s">
        <v>105</v>
      </c>
      <c r="D18" s="23" t="s">
        <v>29</v>
      </c>
      <c r="E18" s="27" t="s">
        <v>30</v>
      </c>
      <c r="F18" s="27" t="s">
        <v>106</v>
      </c>
      <c r="G18" s="27" t="s">
        <v>106</v>
      </c>
      <c r="H18" s="17" t="s">
        <v>32</v>
      </c>
      <c r="I18" s="27" t="s">
        <v>107</v>
      </c>
      <c r="J18" s="27">
        <v>10</v>
      </c>
      <c r="K18" s="28">
        <v>45755</v>
      </c>
      <c r="L18" s="28">
        <v>45992</v>
      </c>
      <c r="M18" s="27" t="s">
        <v>107</v>
      </c>
      <c r="N18" s="27" t="s">
        <v>108</v>
      </c>
      <c r="O18" s="27" t="s">
        <v>109</v>
      </c>
      <c r="P18" s="27" t="s">
        <v>104</v>
      </c>
      <c r="Q18" s="17">
        <v>10</v>
      </c>
      <c r="R18" s="17"/>
      <c r="S18" s="17"/>
      <c r="T18" s="17"/>
      <c r="U18" s="20">
        <f t="shared" si="0"/>
        <v>10</v>
      </c>
      <c r="V18" s="25">
        <v>1</v>
      </c>
      <c r="W18" s="17"/>
      <c r="X18" s="6"/>
      <c r="Y18" s="6"/>
      <c r="Z18" s="6"/>
      <c r="AA18" s="6"/>
    </row>
    <row r="19" ht="40" customHeight="1" spans="1:27">
      <c r="A19" s="15">
        <v>14</v>
      </c>
      <c r="B19" s="17" t="s">
        <v>74</v>
      </c>
      <c r="C19" s="27" t="s">
        <v>110</v>
      </c>
      <c r="D19" s="23" t="s">
        <v>29</v>
      </c>
      <c r="E19" s="27" t="s">
        <v>30</v>
      </c>
      <c r="F19" s="27" t="s">
        <v>106</v>
      </c>
      <c r="G19" s="27" t="s">
        <v>106</v>
      </c>
      <c r="H19" s="17" t="s">
        <v>32</v>
      </c>
      <c r="I19" s="27" t="s">
        <v>111</v>
      </c>
      <c r="J19" s="27">
        <v>20</v>
      </c>
      <c r="K19" s="28">
        <v>45755</v>
      </c>
      <c r="L19" s="28">
        <v>45981</v>
      </c>
      <c r="M19" s="27" t="s">
        <v>111</v>
      </c>
      <c r="N19" s="27" t="s">
        <v>112</v>
      </c>
      <c r="O19" s="27" t="s">
        <v>113</v>
      </c>
      <c r="P19" s="27" t="s">
        <v>104</v>
      </c>
      <c r="Q19" s="17">
        <v>20</v>
      </c>
      <c r="R19" s="17"/>
      <c r="S19" s="17"/>
      <c r="T19" s="17"/>
      <c r="U19" s="20">
        <f t="shared" si="0"/>
        <v>20</v>
      </c>
      <c r="V19" s="22">
        <v>1</v>
      </c>
      <c r="W19" s="17"/>
      <c r="X19" s="6"/>
      <c r="Y19" s="6"/>
      <c r="Z19" s="6"/>
      <c r="AA19" s="6"/>
    </row>
    <row r="20" ht="52" customHeight="1" spans="1:27">
      <c r="A20" s="15">
        <v>15</v>
      </c>
      <c r="B20" s="17" t="s">
        <v>74</v>
      </c>
      <c r="C20" s="27" t="s">
        <v>114</v>
      </c>
      <c r="D20" s="23" t="s">
        <v>29</v>
      </c>
      <c r="E20" s="27" t="s">
        <v>30</v>
      </c>
      <c r="F20" s="27" t="s">
        <v>115</v>
      </c>
      <c r="G20" s="27" t="s">
        <v>115</v>
      </c>
      <c r="H20" s="17" t="s">
        <v>32</v>
      </c>
      <c r="I20" s="27" t="s">
        <v>116</v>
      </c>
      <c r="J20" s="27">
        <v>40</v>
      </c>
      <c r="K20" s="28">
        <v>45756</v>
      </c>
      <c r="L20" s="28">
        <v>45995</v>
      </c>
      <c r="M20" s="27" t="s">
        <v>116</v>
      </c>
      <c r="N20" s="27" t="s">
        <v>117</v>
      </c>
      <c r="O20" s="27" t="s">
        <v>118</v>
      </c>
      <c r="P20" s="27" t="s">
        <v>104</v>
      </c>
      <c r="Q20" s="17">
        <v>40</v>
      </c>
      <c r="R20" s="17"/>
      <c r="S20" s="17"/>
      <c r="T20" s="17"/>
      <c r="U20" s="20">
        <f t="shared" si="0"/>
        <v>40</v>
      </c>
      <c r="V20" s="25">
        <v>1</v>
      </c>
      <c r="W20" s="17"/>
      <c r="X20" s="6"/>
      <c r="Y20" s="6"/>
      <c r="Z20" s="6"/>
      <c r="AA20" s="6"/>
    </row>
    <row r="21" ht="42" customHeight="1" spans="1:27">
      <c r="A21" s="15">
        <v>16</v>
      </c>
      <c r="B21" s="17" t="s">
        <v>74</v>
      </c>
      <c r="C21" s="27" t="s">
        <v>119</v>
      </c>
      <c r="D21" s="23" t="s">
        <v>29</v>
      </c>
      <c r="E21" s="27" t="s">
        <v>30</v>
      </c>
      <c r="F21" s="27" t="s">
        <v>115</v>
      </c>
      <c r="G21" s="27" t="s">
        <v>115</v>
      </c>
      <c r="H21" s="17" t="s">
        <v>120</v>
      </c>
      <c r="I21" s="27" t="s">
        <v>121</v>
      </c>
      <c r="J21" s="27">
        <v>30</v>
      </c>
      <c r="K21" s="28">
        <v>45756</v>
      </c>
      <c r="L21" s="28">
        <v>45996</v>
      </c>
      <c r="M21" s="27" t="s">
        <v>121</v>
      </c>
      <c r="N21" s="27" t="s">
        <v>122</v>
      </c>
      <c r="O21" s="27" t="s">
        <v>123</v>
      </c>
      <c r="P21" s="27" t="s">
        <v>104</v>
      </c>
      <c r="Q21" s="17">
        <v>30</v>
      </c>
      <c r="R21" s="17"/>
      <c r="S21" s="17"/>
      <c r="T21" s="17"/>
      <c r="U21" s="20">
        <f t="shared" si="0"/>
        <v>30</v>
      </c>
      <c r="V21" s="22">
        <v>1</v>
      </c>
      <c r="W21" s="17"/>
      <c r="X21" s="6"/>
      <c r="Y21" s="6"/>
      <c r="Z21" s="6"/>
      <c r="AA21" s="6"/>
    </row>
    <row r="22" ht="39" customHeight="1" spans="1:27">
      <c r="A22" s="15">
        <v>17</v>
      </c>
      <c r="B22" s="17" t="s">
        <v>74</v>
      </c>
      <c r="C22" s="27" t="s">
        <v>124</v>
      </c>
      <c r="D22" s="23" t="s">
        <v>29</v>
      </c>
      <c r="E22" s="27" t="s">
        <v>30</v>
      </c>
      <c r="F22" s="27" t="s">
        <v>125</v>
      </c>
      <c r="G22" s="27" t="s">
        <v>125</v>
      </c>
      <c r="H22" s="17" t="s">
        <v>32</v>
      </c>
      <c r="I22" s="27" t="s">
        <v>126</v>
      </c>
      <c r="J22" s="27">
        <v>12</v>
      </c>
      <c r="K22" s="28">
        <v>45756</v>
      </c>
      <c r="L22" s="28">
        <v>46002</v>
      </c>
      <c r="M22" s="27" t="s">
        <v>126</v>
      </c>
      <c r="N22" s="27" t="s">
        <v>127</v>
      </c>
      <c r="O22" s="27" t="s">
        <v>128</v>
      </c>
      <c r="P22" s="27" t="s">
        <v>104</v>
      </c>
      <c r="Q22" s="17">
        <v>12</v>
      </c>
      <c r="R22" s="17"/>
      <c r="S22" s="17"/>
      <c r="T22" s="17"/>
      <c r="U22" s="20">
        <f t="shared" si="0"/>
        <v>12</v>
      </c>
      <c r="V22" s="25">
        <v>1</v>
      </c>
      <c r="W22" s="17"/>
      <c r="X22" s="6"/>
      <c r="Y22" s="6"/>
      <c r="Z22" s="6"/>
      <c r="AA22" s="6"/>
    </row>
    <row r="23" ht="52" customHeight="1" spans="1:27">
      <c r="A23" s="15">
        <v>18</v>
      </c>
      <c r="B23" s="17" t="s">
        <v>74</v>
      </c>
      <c r="C23" s="27" t="s">
        <v>129</v>
      </c>
      <c r="D23" s="23" t="s">
        <v>29</v>
      </c>
      <c r="E23" s="27" t="s">
        <v>30</v>
      </c>
      <c r="F23" s="27" t="s">
        <v>125</v>
      </c>
      <c r="G23" s="27" t="s">
        <v>125</v>
      </c>
      <c r="H23" s="17" t="s">
        <v>32</v>
      </c>
      <c r="I23" s="27" t="s">
        <v>130</v>
      </c>
      <c r="J23" s="27">
        <v>15</v>
      </c>
      <c r="K23" s="28">
        <v>45756</v>
      </c>
      <c r="L23" s="28">
        <v>45996</v>
      </c>
      <c r="M23" s="27" t="s">
        <v>130</v>
      </c>
      <c r="N23" s="27" t="s">
        <v>131</v>
      </c>
      <c r="O23" s="27" t="s">
        <v>132</v>
      </c>
      <c r="P23" s="27" t="s">
        <v>133</v>
      </c>
      <c r="Q23" s="17">
        <v>15</v>
      </c>
      <c r="R23" s="17"/>
      <c r="S23" s="17"/>
      <c r="T23" s="17"/>
      <c r="U23" s="20">
        <f t="shared" si="0"/>
        <v>15</v>
      </c>
      <c r="V23" s="22">
        <v>1</v>
      </c>
      <c r="W23" s="17"/>
      <c r="X23" s="6"/>
      <c r="Y23" s="6"/>
      <c r="Z23" s="6"/>
      <c r="AA23" s="6"/>
    </row>
    <row r="24" ht="56" customHeight="1" spans="1:27">
      <c r="A24" s="15">
        <v>19</v>
      </c>
      <c r="B24" s="17" t="s">
        <v>74</v>
      </c>
      <c r="C24" s="27" t="s">
        <v>134</v>
      </c>
      <c r="D24" s="23" t="s">
        <v>29</v>
      </c>
      <c r="E24" s="27" t="s">
        <v>30</v>
      </c>
      <c r="F24" s="27" t="s">
        <v>135</v>
      </c>
      <c r="G24" s="27" t="s">
        <v>135</v>
      </c>
      <c r="H24" s="17" t="s">
        <v>32</v>
      </c>
      <c r="I24" s="27" t="s">
        <v>136</v>
      </c>
      <c r="J24" s="27">
        <v>20</v>
      </c>
      <c r="K24" s="28">
        <v>45757</v>
      </c>
      <c r="L24" s="28">
        <v>45995</v>
      </c>
      <c r="M24" s="27" t="s">
        <v>136</v>
      </c>
      <c r="N24" s="27" t="s">
        <v>137</v>
      </c>
      <c r="O24" s="27" t="s">
        <v>138</v>
      </c>
      <c r="P24" s="27" t="s">
        <v>104</v>
      </c>
      <c r="Q24" s="17">
        <v>20</v>
      </c>
      <c r="R24" s="17"/>
      <c r="S24" s="17"/>
      <c r="T24" s="17"/>
      <c r="U24" s="20">
        <f t="shared" si="0"/>
        <v>20</v>
      </c>
      <c r="V24" s="25">
        <v>1</v>
      </c>
      <c r="W24" s="17"/>
      <c r="X24" s="6"/>
      <c r="Y24" s="6"/>
      <c r="Z24" s="6"/>
      <c r="AA24" s="6"/>
    </row>
    <row r="25" ht="61" customHeight="1" spans="1:27">
      <c r="A25" s="15">
        <v>20</v>
      </c>
      <c r="B25" s="17" t="s">
        <v>27</v>
      </c>
      <c r="C25" s="27" t="s">
        <v>139</v>
      </c>
      <c r="D25" s="23" t="s">
        <v>29</v>
      </c>
      <c r="E25" s="27" t="s">
        <v>30</v>
      </c>
      <c r="F25" s="27" t="s">
        <v>70</v>
      </c>
      <c r="G25" s="27" t="s">
        <v>70</v>
      </c>
      <c r="H25" s="17" t="s">
        <v>32</v>
      </c>
      <c r="I25" s="27" t="s">
        <v>140</v>
      </c>
      <c r="J25" s="27">
        <v>200</v>
      </c>
      <c r="K25" s="28">
        <v>45839</v>
      </c>
      <c r="L25" s="28">
        <v>46001</v>
      </c>
      <c r="M25" s="27" t="s">
        <v>141</v>
      </c>
      <c r="N25" s="27" t="s">
        <v>142</v>
      </c>
      <c r="O25" s="27" t="s">
        <v>143</v>
      </c>
      <c r="P25" s="27" t="s">
        <v>144</v>
      </c>
      <c r="Q25" s="17">
        <v>200</v>
      </c>
      <c r="R25" s="17"/>
      <c r="S25" s="17"/>
      <c r="T25" s="17"/>
      <c r="U25" s="20">
        <f t="shared" si="0"/>
        <v>200</v>
      </c>
      <c r="V25" s="22">
        <v>1</v>
      </c>
      <c r="W25" s="17"/>
      <c r="X25" s="6"/>
      <c r="Y25" s="6"/>
      <c r="Z25" s="6"/>
      <c r="AA25" s="6"/>
    </row>
    <row r="26" ht="80" customHeight="1" spans="1:27">
      <c r="A26" s="15">
        <v>21</v>
      </c>
      <c r="B26" s="17" t="s">
        <v>27</v>
      </c>
      <c r="C26" s="27" t="s">
        <v>145</v>
      </c>
      <c r="D26" s="23" t="s">
        <v>29</v>
      </c>
      <c r="E26" s="27" t="s">
        <v>30</v>
      </c>
      <c r="F26" s="27" t="s">
        <v>54</v>
      </c>
      <c r="G26" s="27" t="s">
        <v>54</v>
      </c>
      <c r="H26" s="17" t="s">
        <v>120</v>
      </c>
      <c r="I26" s="27" t="s">
        <v>146</v>
      </c>
      <c r="J26" s="27">
        <v>50</v>
      </c>
      <c r="K26" s="28">
        <v>45839</v>
      </c>
      <c r="L26" s="28">
        <v>46000</v>
      </c>
      <c r="M26" s="27" t="s">
        <v>146</v>
      </c>
      <c r="N26" s="27" t="s">
        <v>147</v>
      </c>
      <c r="O26" s="27" t="s">
        <v>148</v>
      </c>
      <c r="P26" s="27" t="s">
        <v>149</v>
      </c>
      <c r="Q26" s="17">
        <v>50</v>
      </c>
      <c r="R26" s="17"/>
      <c r="S26" s="17"/>
      <c r="T26" s="17"/>
      <c r="U26" s="20">
        <f t="shared" si="0"/>
        <v>50</v>
      </c>
      <c r="V26" s="25">
        <v>1</v>
      </c>
      <c r="W26" s="17"/>
      <c r="X26" s="6"/>
      <c r="Y26" s="6"/>
      <c r="Z26" s="6"/>
      <c r="AA26" s="6"/>
    </row>
    <row r="27" ht="66" customHeight="1" spans="1:27">
      <c r="A27" s="15">
        <v>22</v>
      </c>
      <c r="B27" s="17" t="s">
        <v>27</v>
      </c>
      <c r="C27" s="27" t="s">
        <v>150</v>
      </c>
      <c r="D27" s="23" t="s">
        <v>29</v>
      </c>
      <c r="E27" s="27" t="s">
        <v>30</v>
      </c>
      <c r="F27" s="27" t="s">
        <v>70</v>
      </c>
      <c r="G27" s="27" t="s">
        <v>70</v>
      </c>
      <c r="H27" s="17" t="s">
        <v>32</v>
      </c>
      <c r="I27" s="27" t="s">
        <v>151</v>
      </c>
      <c r="J27" s="27">
        <v>100</v>
      </c>
      <c r="K27" s="28">
        <v>45902</v>
      </c>
      <c r="L27" s="28">
        <v>46001</v>
      </c>
      <c r="M27" s="27" t="s">
        <v>152</v>
      </c>
      <c r="N27" s="27" t="s">
        <v>72</v>
      </c>
      <c r="O27" s="27" t="s">
        <v>153</v>
      </c>
      <c r="P27" s="27" t="s">
        <v>152</v>
      </c>
      <c r="Q27" s="17">
        <v>100</v>
      </c>
      <c r="R27" s="17"/>
      <c r="S27" s="17"/>
      <c r="T27" s="17"/>
      <c r="U27" s="20">
        <f t="shared" si="0"/>
        <v>100</v>
      </c>
      <c r="V27" s="22">
        <v>1</v>
      </c>
      <c r="W27" s="17"/>
      <c r="X27" s="6"/>
      <c r="Y27" s="6"/>
      <c r="Z27" s="6"/>
      <c r="AA27" s="6"/>
    </row>
    <row r="28" ht="136" customHeight="1" spans="1:27">
      <c r="A28" s="15">
        <v>23</v>
      </c>
      <c r="B28" s="17" t="s">
        <v>27</v>
      </c>
      <c r="C28" s="27" t="s">
        <v>154</v>
      </c>
      <c r="D28" s="23" t="s">
        <v>29</v>
      </c>
      <c r="E28" s="27" t="s">
        <v>30</v>
      </c>
      <c r="F28" s="27" t="s">
        <v>155</v>
      </c>
      <c r="G28" s="27" t="s">
        <v>155</v>
      </c>
      <c r="H28" s="17" t="s">
        <v>32</v>
      </c>
      <c r="I28" s="27" t="s">
        <v>156</v>
      </c>
      <c r="J28" s="27">
        <v>49</v>
      </c>
      <c r="K28" s="28">
        <v>45839</v>
      </c>
      <c r="L28" s="28">
        <v>45996</v>
      </c>
      <c r="M28" s="27" t="s">
        <v>157</v>
      </c>
      <c r="N28" s="27" t="s">
        <v>158</v>
      </c>
      <c r="O28" s="27" t="s">
        <v>159</v>
      </c>
      <c r="P28" s="27" t="s">
        <v>160</v>
      </c>
      <c r="Q28" s="17">
        <v>49</v>
      </c>
      <c r="R28" s="17"/>
      <c r="S28" s="17"/>
      <c r="T28" s="17"/>
      <c r="U28" s="20">
        <f t="shared" si="0"/>
        <v>49</v>
      </c>
      <c r="V28" s="25">
        <v>1</v>
      </c>
      <c r="W28" s="17"/>
      <c r="X28" s="6"/>
      <c r="Y28" s="6"/>
      <c r="Z28" s="6"/>
      <c r="AA28" s="6"/>
    </row>
    <row r="29" ht="83" customHeight="1" spans="1:27">
      <c r="A29" s="15">
        <v>24</v>
      </c>
      <c r="B29" s="17" t="s">
        <v>94</v>
      </c>
      <c r="C29" s="27" t="s">
        <v>161</v>
      </c>
      <c r="D29" s="23" t="s">
        <v>29</v>
      </c>
      <c r="E29" s="27" t="s">
        <v>60</v>
      </c>
      <c r="F29" s="27" t="s">
        <v>162</v>
      </c>
      <c r="G29" s="27" t="s">
        <v>162</v>
      </c>
      <c r="H29" s="17" t="s">
        <v>32</v>
      </c>
      <c r="I29" s="27" t="s">
        <v>163</v>
      </c>
      <c r="J29" s="27">
        <v>76.94</v>
      </c>
      <c r="K29" s="28">
        <v>45897</v>
      </c>
      <c r="L29" s="28">
        <v>46000</v>
      </c>
      <c r="M29" s="27" t="s">
        <v>163</v>
      </c>
      <c r="N29" s="27" t="s">
        <v>164</v>
      </c>
      <c r="O29" s="27" t="s">
        <v>165</v>
      </c>
      <c r="P29" s="27" t="s">
        <v>104</v>
      </c>
      <c r="Q29" s="17">
        <v>76.94</v>
      </c>
      <c r="R29" s="17"/>
      <c r="S29" s="17"/>
      <c r="T29" s="17"/>
      <c r="U29" s="20">
        <f t="shared" si="0"/>
        <v>76.94</v>
      </c>
      <c r="V29" s="22">
        <v>1</v>
      </c>
      <c r="W29" s="17"/>
      <c r="X29" s="6"/>
      <c r="Y29" s="6"/>
      <c r="Z29" s="6"/>
      <c r="AA29" s="6"/>
    </row>
    <row r="30" ht="64" customHeight="1" spans="1:27">
      <c r="A30" s="15">
        <v>25</v>
      </c>
      <c r="B30" s="17" t="s">
        <v>94</v>
      </c>
      <c r="C30" s="27" t="s">
        <v>166</v>
      </c>
      <c r="D30" s="23" t="s">
        <v>29</v>
      </c>
      <c r="E30" s="27" t="s">
        <v>60</v>
      </c>
      <c r="F30" s="27" t="s">
        <v>70</v>
      </c>
      <c r="G30" s="27" t="s">
        <v>70</v>
      </c>
      <c r="H30" s="17" t="s">
        <v>32</v>
      </c>
      <c r="I30" s="27" t="s">
        <v>167</v>
      </c>
      <c r="J30" s="27">
        <v>41.58</v>
      </c>
      <c r="K30" s="28">
        <v>45896</v>
      </c>
      <c r="L30" s="28">
        <v>45999</v>
      </c>
      <c r="M30" s="27" t="s">
        <v>167</v>
      </c>
      <c r="N30" s="27" t="s">
        <v>168</v>
      </c>
      <c r="O30" s="27" t="s">
        <v>169</v>
      </c>
      <c r="P30" s="27" t="s">
        <v>104</v>
      </c>
      <c r="Q30" s="17">
        <v>41.58</v>
      </c>
      <c r="R30" s="17"/>
      <c r="S30" s="17"/>
      <c r="T30" s="17"/>
      <c r="U30" s="20">
        <f t="shared" si="0"/>
        <v>41.58</v>
      </c>
      <c r="V30" s="25">
        <v>1</v>
      </c>
      <c r="W30" s="17"/>
      <c r="X30" s="6"/>
      <c r="Y30" s="6"/>
      <c r="Z30" s="6"/>
      <c r="AA30" s="6"/>
    </row>
    <row r="31" ht="60" customHeight="1" spans="1:27">
      <c r="A31" s="15">
        <v>26</v>
      </c>
      <c r="B31" s="17" t="s">
        <v>94</v>
      </c>
      <c r="C31" s="27" t="s">
        <v>170</v>
      </c>
      <c r="D31" s="23" t="s">
        <v>29</v>
      </c>
      <c r="E31" s="27" t="s">
        <v>60</v>
      </c>
      <c r="F31" s="27" t="s">
        <v>171</v>
      </c>
      <c r="G31" s="27" t="s">
        <v>171</v>
      </c>
      <c r="H31" s="17" t="s">
        <v>32</v>
      </c>
      <c r="I31" s="27" t="s">
        <v>172</v>
      </c>
      <c r="J31" s="27">
        <v>21</v>
      </c>
      <c r="K31" s="28">
        <v>45896</v>
      </c>
      <c r="L31" s="28">
        <v>45994</v>
      </c>
      <c r="M31" s="27" t="s">
        <v>172</v>
      </c>
      <c r="N31" s="27" t="s">
        <v>173</v>
      </c>
      <c r="O31" s="27" t="s">
        <v>174</v>
      </c>
      <c r="P31" s="27" t="s">
        <v>104</v>
      </c>
      <c r="Q31" s="17">
        <v>21</v>
      </c>
      <c r="R31" s="17"/>
      <c r="S31" s="17"/>
      <c r="T31" s="17"/>
      <c r="U31" s="20">
        <f t="shared" si="0"/>
        <v>21</v>
      </c>
      <c r="V31" s="22">
        <v>1</v>
      </c>
      <c r="W31" s="17"/>
      <c r="X31" s="6"/>
      <c r="Y31" s="6"/>
      <c r="Z31" s="6"/>
      <c r="AA31" s="6"/>
    </row>
    <row r="32" s="4" customFormat="1" ht="90" customHeight="1" spans="1:27">
      <c r="A32" s="15">
        <v>27</v>
      </c>
      <c r="B32" s="17" t="s">
        <v>37</v>
      </c>
      <c r="C32" s="27" t="s">
        <v>175</v>
      </c>
      <c r="D32" s="23" t="s">
        <v>29</v>
      </c>
      <c r="E32" s="27" t="s">
        <v>60</v>
      </c>
      <c r="F32" s="27" t="s">
        <v>176</v>
      </c>
      <c r="G32" s="27" t="s">
        <v>176</v>
      </c>
      <c r="H32" s="17" t="s">
        <v>32</v>
      </c>
      <c r="I32" s="27" t="s">
        <v>177</v>
      </c>
      <c r="J32" s="27">
        <v>46.8</v>
      </c>
      <c r="K32" s="28">
        <v>45756</v>
      </c>
      <c r="L32" s="28">
        <v>45995</v>
      </c>
      <c r="M32" s="27" t="s">
        <v>177</v>
      </c>
      <c r="N32" s="27" t="s">
        <v>178</v>
      </c>
      <c r="O32" s="27" t="s">
        <v>179</v>
      </c>
      <c r="P32" s="27" t="s">
        <v>58</v>
      </c>
      <c r="Q32" s="17">
        <v>46.8</v>
      </c>
      <c r="R32" s="17"/>
      <c r="S32" s="17"/>
      <c r="T32" s="17"/>
      <c r="U32" s="20">
        <f t="shared" si="0"/>
        <v>46.8</v>
      </c>
      <c r="V32" s="25">
        <v>1</v>
      </c>
      <c r="W32" s="17"/>
      <c r="X32" s="29"/>
      <c r="Y32" s="29"/>
      <c r="Z32" s="29"/>
      <c r="AA32" s="29"/>
    </row>
    <row r="33" ht="60" customHeight="1" spans="1:27">
      <c r="A33" s="15">
        <v>28</v>
      </c>
      <c r="B33" s="17" t="s">
        <v>94</v>
      </c>
      <c r="C33" s="27" t="s">
        <v>180</v>
      </c>
      <c r="D33" s="23" t="s">
        <v>29</v>
      </c>
      <c r="E33" s="27" t="s">
        <v>181</v>
      </c>
      <c r="F33" s="27" t="s">
        <v>181</v>
      </c>
      <c r="G33" s="27" t="s">
        <v>39</v>
      </c>
      <c r="H33" s="17" t="s">
        <v>76</v>
      </c>
      <c r="I33" s="27" t="s">
        <v>182</v>
      </c>
      <c r="J33" s="27">
        <v>5</v>
      </c>
      <c r="K33" s="28">
        <v>45891</v>
      </c>
      <c r="L33" s="28">
        <v>45985</v>
      </c>
      <c r="M33" s="27" t="s">
        <v>182</v>
      </c>
      <c r="N33" s="27" t="s">
        <v>183</v>
      </c>
      <c r="O33" s="27" t="s">
        <v>184</v>
      </c>
      <c r="P33" s="27" t="s">
        <v>185</v>
      </c>
      <c r="Q33" s="17">
        <v>5</v>
      </c>
      <c r="R33" s="17"/>
      <c r="S33" s="17"/>
      <c r="T33" s="17"/>
      <c r="U33" s="20">
        <f t="shared" si="0"/>
        <v>5</v>
      </c>
      <c r="V33" s="22">
        <v>1</v>
      </c>
      <c r="W33" s="17"/>
      <c r="X33" s="6"/>
      <c r="Y33" s="6"/>
      <c r="Z33" s="6"/>
      <c r="AA33" s="6"/>
    </row>
    <row r="34" ht="50" customHeight="1" spans="1:27">
      <c r="A34" s="15">
        <v>29</v>
      </c>
      <c r="B34" s="17" t="s">
        <v>94</v>
      </c>
      <c r="C34" s="27" t="s">
        <v>186</v>
      </c>
      <c r="D34" s="23" t="s">
        <v>29</v>
      </c>
      <c r="E34" s="27" t="s">
        <v>60</v>
      </c>
      <c r="F34" s="27" t="s">
        <v>187</v>
      </c>
      <c r="G34" s="27" t="s">
        <v>187</v>
      </c>
      <c r="H34" s="17" t="s">
        <v>120</v>
      </c>
      <c r="I34" s="27" t="s">
        <v>188</v>
      </c>
      <c r="J34" s="27">
        <v>49</v>
      </c>
      <c r="K34" s="28">
        <v>45901</v>
      </c>
      <c r="L34" s="28">
        <v>45993</v>
      </c>
      <c r="M34" s="27" t="s">
        <v>188</v>
      </c>
      <c r="N34" s="27" t="s">
        <v>189</v>
      </c>
      <c r="O34" s="27" t="s">
        <v>190</v>
      </c>
      <c r="P34" s="27" t="s">
        <v>104</v>
      </c>
      <c r="Q34" s="17">
        <v>49</v>
      </c>
      <c r="R34" s="17"/>
      <c r="S34" s="17"/>
      <c r="T34" s="17"/>
      <c r="U34" s="20">
        <f t="shared" si="0"/>
        <v>49</v>
      </c>
      <c r="V34" s="25">
        <v>1</v>
      </c>
      <c r="W34" s="17"/>
      <c r="X34" s="6"/>
      <c r="Y34" s="6"/>
      <c r="Z34" s="6"/>
      <c r="AA34" s="6"/>
    </row>
    <row r="35" ht="68" customHeight="1" spans="1:27">
      <c r="A35" s="15">
        <v>30</v>
      </c>
      <c r="B35" s="17" t="s">
        <v>27</v>
      </c>
      <c r="C35" s="27" t="s">
        <v>191</v>
      </c>
      <c r="D35" s="23" t="s">
        <v>29</v>
      </c>
      <c r="E35" s="27" t="s">
        <v>30</v>
      </c>
      <c r="F35" s="27" t="s">
        <v>70</v>
      </c>
      <c r="G35" s="27" t="s">
        <v>70</v>
      </c>
      <c r="H35" s="17" t="s">
        <v>120</v>
      </c>
      <c r="I35" s="27" t="s">
        <v>192</v>
      </c>
      <c r="J35" s="27">
        <v>25</v>
      </c>
      <c r="K35" s="28">
        <v>45839</v>
      </c>
      <c r="L35" s="28">
        <v>45989</v>
      </c>
      <c r="M35" s="27" t="s">
        <v>192</v>
      </c>
      <c r="N35" s="27" t="s">
        <v>193</v>
      </c>
      <c r="O35" s="27" t="s">
        <v>194</v>
      </c>
      <c r="P35" s="27" t="s">
        <v>149</v>
      </c>
      <c r="Q35" s="17">
        <v>25</v>
      </c>
      <c r="R35" s="17"/>
      <c r="S35" s="17"/>
      <c r="T35" s="17"/>
      <c r="U35" s="20">
        <f t="shared" si="0"/>
        <v>25</v>
      </c>
      <c r="V35" s="22">
        <v>1</v>
      </c>
      <c r="W35" s="17"/>
      <c r="X35" s="6"/>
      <c r="Y35" s="6"/>
      <c r="Z35" s="6"/>
      <c r="AA35" s="6"/>
    </row>
    <row r="36" ht="75" customHeight="1" spans="1:27">
      <c r="A36" s="15">
        <v>31</v>
      </c>
      <c r="B36" s="17" t="s">
        <v>27</v>
      </c>
      <c r="C36" s="27" t="s">
        <v>195</v>
      </c>
      <c r="D36" s="23" t="s">
        <v>29</v>
      </c>
      <c r="E36" s="27" t="s">
        <v>30</v>
      </c>
      <c r="F36" s="27" t="s">
        <v>30</v>
      </c>
      <c r="G36" s="27" t="s">
        <v>39</v>
      </c>
      <c r="H36" s="17" t="s">
        <v>32</v>
      </c>
      <c r="I36" s="27" t="s">
        <v>196</v>
      </c>
      <c r="J36" s="27">
        <v>60</v>
      </c>
      <c r="K36" s="28">
        <v>45901</v>
      </c>
      <c r="L36" s="28">
        <v>45994</v>
      </c>
      <c r="M36" s="27" t="s">
        <v>197</v>
      </c>
      <c r="N36" s="27" t="s">
        <v>198</v>
      </c>
      <c r="O36" s="27" t="s">
        <v>199</v>
      </c>
      <c r="P36" s="27" t="s">
        <v>200</v>
      </c>
      <c r="Q36" s="17">
        <v>60</v>
      </c>
      <c r="R36" s="17"/>
      <c r="S36" s="17"/>
      <c r="T36" s="17"/>
      <c r="U36" s="20">
        <f t="shared" si="0"/>
        <v>60</v>
      </c>
      <c r="V36" s="25">
        <v>1</v>
      </c>
      <c r="W36" s="17"/>
      <c r="X36" s="6"/>
      <c r="Y36" s="6"/>
      <c r="Z36" s="6"/>
      <c r="AA36" s="6"/>
    </row>
    <row r="37" s="3" customFormat="1" ht="74" customHeight="1" spans="1:27">
      <c r="A37" s="15">
        <v>32</v>
      </c>
      <c r="B37" s="17" t="s">
        <v>37</v>
      </c>
      <c r="C37" s="27" t="s">
        <v>201</v>
      </c>
      <c r="D37" s="23" t="s">
        <v>29</v>
      </c>
      <c r="E37" s="27" t="s">
        <v>60</v>
      </c>
      <c r="F37" s="27" t="s">
        <v>187</v>
      </c>
      <c r="G37" s="27" t="s">
        <v>187</v>
      </c>
      <c r="H37" s="17" t="s">
        <v>32</v>
      </c>
      <c r="I37" s="27" t="s">
        <v>202</v>
      </c>
      <c r="J37" s="27">
        <v>71</v>
      </c>
      <c r="K37" s="28">
        <v>45757</v>
      </c>
      <c r="L37" s="28">
        <v>45994</v>
      </c>
      <c r="M37" s="27" t="s">
        <v>202</v>
      </c>
      <c r="N37" s="27" t="s">
        <v>203</v>
      </c>
      <c r="O37" s="27" t="s">
        <v>68</v>
      </c>
      <c r="P37" s="27" t="s">
        <v>58</v>
      </c>
      <c r="Q37" s="17">
        <v>71</v>
      </c>
      <c r="R37" s="17"/>
      <c r="S37" s="17"/>
      <c r="T37" s="17"/>
      <c r="U37" s="20">
        <f t="shared" si="0"/>
        <v>71</v>
      </c>
      <c r="V37" s="22">
        <v>1</v>
      </c>
      <c r="W37" s="17"/>
      <c r="X37" s="29"/>
      <c r="Y37" s="29"/>
      <c r="Z37" s="29"/>
      <c r="AA37" s="29"/>
    </row>
    <row r="38" ht="56" customHeight="1" spans="1:27">
      <c r="A38" s="15">
        <v>33</v>
      </c>
      <c r="B38" s="17" t="s">
        <v>51</v>
      </c>
      <c r="C38" s="27" t="s">
        <v>204</v>
      </c>
      <c r="D38" s="23" t="s">
        <v>29</v>
      </c>
      <c r="E38" s="27" t="s">
        <v>60</v>
      </c>
      <c r="F38" s="27" t="s">
        <v>205</v>
      </c>
      <c r="G38" s="27" t="s">
        <v>205</v>
      </c>
      <c r="H38" s="17" t="s">
        <v>120</v>
      </c>
      <c r="I38" s="27" t="s">
        <v>206</v>
      </c>
      <c r="J38" s="27">
        <v>38.55</v>
      </c>
      <c r="K38" s="28">
        <v>45981</v>
      </c>
      <c r="L38" s="28">
        <v>46001</v>
      </c>
      <c r="M38" s="27" t="s">
        <v>206</v>
      </c>
      <c r="N38" s="27" t="s">
        <v>207</v>
      </c>
      <c r="O38" s="27" t="s">
        <v>208</v>
      </c>
      <c r="P38" s="27" t="s">
        <v>58</v>
      </c>
      <c r="Q38" s="17">
        <v>38.55</v>
      </c>
      <c r="R38" s="17"/>
      <c r="S38" s="17"/>
      <c r="T38" s="17"/>
      <c r="U38" s="20">
        <f t="shared" si="0"/>
        <v>38.55</v>
      </c>
      <c r="V38" s="25">
        <v>1</v>
      </c>
      <c r="W38" s="17"/>
      <c r="X38" s="6"/>
      <c r="Y38" s="6"/>
      <c r="Z38" s="6"/>
      <c r="AA38" s="6"/>
    </row>
    <row r="39" ht="81" customHeight="1" spans="1:27">
      <c r="A39" s="15">
        <v>34</v>
      </c>
      <c r="B39" s="17" t="s">
        <v>51</v>
      </c>
      <c r="C39" s="27" t="s">
        <v>209</v>
      </c>
      <c r="D39" s="23" t="s">
        <v>29</v>
      </c>
      <c r="E39" s="27" t="s">
        <v>30</v>
      </c>
      <c r="F39" s="27" t="s">
        <v>54</v>
      </c>
      <c r="G39" s="27" t="s">
        <v>54</v>
      </c>
      <c r="H39" s="17" t="s">
        <v>32</v>
      </c>
      <c r="I39" s="27" t="s">
        <v>210</v>
      </c>
      <c r="J39" s="27">
        <v>9.8</v>
      </c>
      <c r="K39" s="28">
        <v>45992</v>
      </c>
      <c r="L39" s="28">
        <v>46001</v>
      </c>
      <c r="M39" s="27" t="s">
        <v>210</v>
      </c>
      <c r="N39" s="27" t="s">
        <v>211</v>
      </c>
      <c r="O39" s="27" t="s">
        <v>212</v>
      </c>
      <c r="P39" s="27" t="s">
        <v>104</v>
      </c>
      <c r="Q39" s="17">
        <v>7.13</v>
      </c>
      <c r="R39" s="17">
        <v>2.67</v>
      </c>
      <c r="S39" s="17"/>
      <c r="T39" s="17"/>
      <c r="U39" s="20">
        <f t="shared" ref="U39:U57" si="1">J39</f>
        <v>9.8</v>
      </c>
      <c r="V39" s="22">
        <v>1</v>
      </c>
      <c r="W39" s="17"/>
      <c r="X39" s="6"/>
      <c r="Y39" s="6"/>
      <c r="Z39" s="6"/>
      <c r="AA39" s="6"/>
    </row>
    <row r="40" ht="65" customHeight="1" spans="1:27">
      <c r="A40" s="15">
        <v>35</v>
      </c>
      <c r="B40" s="17" t="s">
        <v>27</v>
      </c>
      <c r="C40" s="27" t="s">
        <v>213</v>
      </c>
      <c r="D40" s="23" t="s">
        <v>29</v>
      </c>
      <c r="E40" s="27" t="s">
        <v>30</v>
      </c>
      <c r="F40" s="27" t="s">
        <v>214</v>
      </c>
      <c r="G40" s="27" t="s">
        <v>214</v>
      </c>
      <c r="H40" s="17" t="s">
        <v>120</v>
      </c>
      <c r="I40" s="27" t="s">
        <v>215</v>
      </c>
      <c r="J40" s="27">
        <v>100</v>
      </c>
      <c r="K40" s="28">
        <v>45839</v>
      </c>
      <c r="L40" s="28">
        <v>45995</v>
      </c>
      <c r="M40" s="27" t="s">
        <v>215</v>
      </c>
      <c r="N40" s="27" t="s">
        <v>216</v>
      </c>
      <c r="O40" s="27" t="s">
        <v>217</v>
      </c>
      <c r="P40" s="27" t="s">
        <v>218</v>
      </c>
      <c r="Q40" s="17"/>
      <c r="R40" s="17">
        <v>100</v>
      </c>
      <c r="S40" s="17"/>
      <c r="T40" s="17"/>
      <c r="U40" s="20">
        <f t="shared" si="1"/>
        <v>100</v>
      </c>
      <c r="V40" s="25">
        <v>1</v>
      </c>
      <c r="W40" s="17"/>
      <c r="X40" s="6"/>
      <c r="Y40" s="6"/>
      <c r="Z40" s="6"/>
      <c r="AA40" s="6"/>
    </row>
    <row r="41" ht="101" customHeight="1" spans="1:27">
      <c r="A41" s="15">
        <v>36</v>
      </c>
      <c r="B41" s="17" t="s">
        <v>219</v>
      </c>
      <c r="C41" s="27" t="s">
        <v>220</v>
      </c>
      <c r="D41" s="23" t="s">
        <v>29</v>
      </c>
      <c r="E41" s="27" t="s">
        <v>30</v>
      </c>
      <c r="F41" s="27" t="s">
        <v>30</v>
      </c>
      <c r="G41" s="27" t="s">
        <v>39</v>
      </c>
      <c r="H41" s="17" t="s">
        <v>32</v>
      </c>
      <c r="I41" s="27" t="s">
        <v>221</v>
      </c>
      <c r="J41" s="27">
        <v>169</v>
      </c>
      <c r="K41" s="28">
        <v>45849</v>
      </c>
      <c r="L41" s="28">
        <v>45981</v>
      </c>
      <c r="M41" s="27" t="s">
        <v>221</v>
      </c>
      <c r="N41" s="27" t="s">
        <v>222</v>
      </c>
      <c r="O41" s="27" t="s">
        <v>223</v>
      </c>
      <c r="P41" s="27" t="s">
        <v>224</v>
      </c>
      <c r="Q41" s="17"/>
      <c r="R41" s="17">
        <v>169</v>
      </c>
      <c r="S41" s="17"/>
      <c r="T41" s="17"/>
      <c r="U41" s="20">
        <f t="shared" si="1"/>
        <v>169</v>
      </c>
      <c r="V41" s="22">
        <v>1</v>
      </c>
      <c r="W41" s="17"/>
      <c r="X41" s="6"/>
      <c r="Y41" s="6"/>
      <c r="Z41" s="6"/>
      <c r="AA41" s="6"/>
    </row>
    <row r="42" ht="54" customHeight="1" spans="1:27">
      <c r="A42" s="15">
        <v>37</v>
      </c>
      <c r="B42" s="17" t="s">
        <v>44</v>
      </c>
      <c r="C42" s="27" t="s">
        <v>225</v>
      </c>
      <c r="D42" s="23" t="s">
        <v>29</v>
      </c>
      <c r="E42" s="27" t="s">
        <v>30</v>
      </c>
      <c r="F42" s="27" t="s">
        <v>30</v>
      </c>
      <c r="G42" s="27" t="s">
        <v>39</v>
      </c>
      <c r="H42" s="17" t="s">
        <v>32</v>
      </c>
      <c r="I42" s="27" t="s">
        <v>226</v>
      </c>
      <c r="J42" s="27">
        <v>10</v>
      </c>
      <c r="K42" s="28">
        <v>45962</v>
      </c>
      <c r="L42" s="28">
        <v>46001</v>
      </c>
      <c r="M42" s="27" t="s">
        <v>226</v>
      </c>
      <c r="N42" s="27" t="s">
        <v>227</v>
      </c>
      <c r="O42" s="27" t="s">
        <v>228</v>
      </c>
      <c r="P42" s="27" t="s">
        <v>229</v>
      </c>
      <c r="Q42" s="17"/>
      <c r="R42" s="17">
        <v>10</v>
      </c>
      <c r="S42" s="17"/>
      <c r="T42" s="17"/>
      <c r="U42" s="20">
        <f t="shared" si="1"/>
        <v>10</v>
      </c>
      <c r="V42" s="25">
        <v>1</v>
      </c>
      <c r="W42" s="17"/>
      <c r="X42" s="6"/>
      <c r="Y42" s="6"/>
      <c r="Z42" s="6"/>
      <c r="AA42" s="6"/>
    </row>
    <row r="43" ht="64" customHeight="1" spans="1:27">
      <c r="A43" s="15">
        <v>38</v>
      </c>
      <c r="B43" s="17" t="s">
        <v>44</v>
      </c>
      <c r="C43" s="27" t="s">
        <v>230</v>
      </c>
      <c r="D43" s="23" t="s">
        <v>29</v>
      </c>
      <c r="E43" s="27" t="s">
        <v>30</v>
      </c>
      <c r="F43" s="27" t="s">
        <v>231</v>
      </c>
      <c r="G43" s="27" t="s">
        <v>231</v>
      </c>
      <c r="H43" s="17" t="s">
        <v>32</v>
      </c>
      <c r="I43" s="27" t="s">
        <v>47</v>
      </c>
      <c r="J43" s="27">
        <v>13.1655</v>
      </c>
      <c r="K43" s="28">
        <v>45962</v>
      </c>
      <c r="L43" s="28">
        <v>45984</v>
      </c>
      <c r="M43" s="27" t="s">
        <v>47</v>
      </c>
      <c r="N43" s="27" t="s">
        <v>232</v>
      </c>
      <c r="O43" s="27" t="s">
        <v>233</v>
      </c>
      <c r="P43" s="27" t="s">
        <v>50</v>
      </c>
      <c r="Q43" s="17"/>
      <c r="R43" s="17">
        <v>13.1655</v>
      </c>
      <c r="S43" s="17"/>
      <c r="T43" s="17"/>
      <c r="U43" s="20">
        <f t="shared" si="1"/>
        <v>13.1655</v>
      </c>
      <c r="V43" s="22">
        <v>1</v>
      </c>
      <c r="W43" s="17"/>
      <c r="X43" s="6"/>
      <c r="Y43" s="6"/>
      <c r="Z43" s="6"/>
      <c r="AA43" s="6"/>
    </row>
    <row r="44" ht="79" customHeight="1" spans="1:27">
      <c r="A44" s="15">
        <v>39</v>
      </c>
      <c r="B44" s="17" t="s">
        <v>234</v>
      </c>
      <c r="C44" s="27" t="s">
        <v>235</v>
      </c>
      <c r="D44" s="23" t="s">
        <v>29</v>
      </c>
      <c r="E44" s="27" t="s">
        <v>53</v>
      </c>
      <c r="F44" s="27" t="s">
        <v>53</v>
      </c>
      <c r="G44" s="27" t="s">
        <v>46</v>
      </c>
      <c r="H44" s="17" t="s">
        <v>120</v>
      </c>
      <c r="I44" s="27" t="s">
        <v>236</v>
      </c>
      <c r="J44" s="27">
        <f>R44</f>
        <v>236.7425</v>
      </c>
      <c r="K44" s="28">
        <v>45962</v>
      </c>
      <c r="L44" s="28">
        <v>46001</v>
      </c>
      <c r="M44" s="27" t="s">
        <v>236</v>
      </c>
      <c r="N44" s="27" t="s">
        <v>237</v>
      </c>
      <c r="O44" s="27" t="s">
        <v>238</v>
      </c>
      <c r="P44" s="27" t="s">
        <v>239</v>
      </c>
      <c r="Q44" s="17"/>
      <c r="R44" s="17">
        <v>236.7425</v>
      </c>
      <c r="S44" s="17"/>
      <c r="T44" s="17"/>
      <c r="U44" s="20">
        <f t="shared" si="1"/>
        <v>236.7425</v>
      </c>
      <c r="V44" s="25">
        <v>1</v>
      </c>
      <c r="W44" s="17"/>
      <c r="X44" s="6"/>
      <c r="Y44" s="6"/>
      <c r="Z44" s="6"/>
      <c r="AA44" s="6"/>
    </row>
    <row r="45" ht="74" customHeight="1" spans="1:27">
      <c r="A45" s="15">
        <v>40</v>
      </c>
      <c r="B45" s="17" t="s">
        <v>44</v>
      </c>
      <c r="C45" s="27" t="s">
        <v>240</v>
      </c>
      <c r="D45" s="23" t="s">
        <v>29</v>
      </c>
      <c r="E45" s="27" t="s">
        <v>53</v>
      </c>
      <c r="F45" s="27" t="s">
        <v>53</v>
      </c>
      <c r="G45" s="27" t="s">
        <v>39</v>
      </c>
      <c r="H45" s="17" t="s">
        <v>120</v>
      </c>
      <c r="I45" s="27" t="s">
        <v>241</v>
      </c>
      <c r="J45" s="27">
        <v>60</v>
      </c>
      <c r="K45" s="28">
        <v>45962</v>
      </c>
      <c r="L45" s="28">
        <v>46002</v>
      </c>
      <c r="M45" s="27" t="s">
        <v>241</v>
      </c>
      <c r="N45" s="27" t="s">
        <v>242</v>
      </c>
      <c r="O45" s="27" t="s">
        <v>243</v>
      </c>
      <c r="P45" s="27" t="s">
        <v>244</v>
      </c>
      <c r="Q45" s="17"/>
      <c r="R45" s="17">
        <v>60</v>
      </c>
      <c r="S45" s="17"/>
      <c r="T45" s="17"/>
      <c r="U45" s="20">
        <f t="shared" si="1"/>
        <v>60</v>
      </c>
      <c r="V45" s="22">
        <v>1</v>
      </c>
      <c r="W45" s="17"/>
      <c r="X45" s="6"/>
      <c r="Y45" s="6"/>
      <c r="Z45" s="6"/>
      <c r="AA45" s="6"/>
    </row>
    <row r="46" ht="60" customHeight="1" spans="1:27">
      <c r="A46" s="15">
        <v>41</v>
      </c>
      <c r="B46" s="17" t="s">
        <v>44</v>
      </c>
      <c r="C46" s="27" t="s">
        <v>245</v>
      </c>
      <c r="D46" s="23" t="s">
        <v>29</v>
      </c>
      <c r="E46" s="27" t="s">
        <v>30</v>
      </c>
      <c r="F46" s="27" t="s">
        <v>205</v>
      </c>
      <c r="G46" s="27" t="s">
        <v>205</v>
      </c>
      <c r="H46" s="17" t="s">
        <v>120</v>
      </c>
      <c r="I46" s="27" t="s">
        <v>246</v>
      </c>
      <c r="J46" s="27">
        <v>50</v>
      </c>
      <c r="K46" s="28">
        <v>45962</v>
      </c>
      <c r="L46" s="28">
        <v>46000</v>
      </c>
      <c r="M46" s="27" t="s">
        <v>246</v>
      </c>
      <c r="N46" s="27" t="s">
        <v>247</v>
      </c>
      <c r="O46" s="27" t="s">
        <v>169</v>
      </c>
      <c r="P46" s="27" t="s">
        <v>248</v>
      </c>
      <c r="Q46" s="17"/>
      <c r="R46" s="17">
        <v>50</v>
      </c>
      <c r="S46" s="17"/>
      <c r="T46" s="17"/>
      <c r="U46" s="20">
        <f t="shared" si="1"/>
        <v>50</v>
      </c>
      <c r="V46" s="25">
        <v>1</v>
      </c>
      <c r="W46" s="17"/>
      <c r="X46" s="6"/>
      <c r="Y46" s="6"/>
      <c r="Z46" s="6"/>
      <c r="AA46" s="6"/>
    </row>
    <row r="47" ht="82" customHeight="1" spans="1:27">
      <c r="A47" s="15">
        <v>42</v>
      </c>
      <c r="B47" s="17" t="s">
        <v>249</v>
      </c>
      <c r="C47" s="27" t="s">
        <v>250</v>
      </c>
      <c r="D47" s="23" t="s">
        <v>29</v>
      </c>
      <c r="E47" s="27" t="s">
        <v>30</v>
      </c>
      <c r="F47" s="27" t="s">
        <v>176</v>
      </c>
      <c r="G47" s="27" t="str">
        <f>F47</f>
        <v>振兴村</v>
      </c>
      <c r="H47" s="17" t="s">
        <v>120</v>
      </c>
      <c r="I47" s="27" t="s">
        <v>251</v>
      </c>
      <c r="J47" s="27">
        <v>100</v>
      </c>
      <c r="K47" s="28">
        <v>45962</v>
      </c>
      <c r="L47" s="28">
        <v>46001</v>
      </c>
      <c r="M47" s="27" t="s">
        <v>251</v>
      </c>
      <c r="N47" s="27" t="s">
        <v>252</v>
      </c>
      <c r="O47" s="27" t="s">
        <v>253</v>
      </c>
      <c r="P47" s="27" t="s">
        <v>218</v>
      </c>
      <c r="Q47" s="17"/>
      <c r="R47" s="17">
        <v>100</v>
      </c>
      <c r="S47" s="17"/>
      <c r="T47" s="17"/>
      <c r="U47" s="20">
        <f t="shared" si="1"/>
        <v>100</v>
      </c>
      <c r="V47" s="22">
        <v>1</v>
      </c>
      <c r="W47" s="17"/>
      <c r="X47" s="6"/>
      <c r="Y47" s="6"/>
      <c r="Z47" s="6"/>
      <c r="AA47" s="6"/>
    </row>
    <row r="48" ht="104" customHeight="1" spans="1:27">
      <c r="A48" s="15">
        <v>43</v>
      </c>
      <c r="B48" s="17" t="s">
        <v>249</v>
      </c>
      <c r="C48" s="27" t="s">
        <v>254</v>
      </c>
      <c r="D48" s="23" t="s">
        <v>29</v>
      </c>
      <c r="E48" s="27" t="s">
        <v>30</v>
      </c>
      <c r="F48" s="27" t="s">
        <v>255</v>
      </c>
      <c r="G48" s="27" t="str">
        <f>F48</f>
        <v>联合街道</v>
      </c>
      <c r="H48" s="17" t="s">
        <v>120</v>
      </c>
      <c r="I48" s="27" t="s">
        <v>256</v>
      </c>
      <c r="J48" s="27">
        <v>90</v>
      </c>
      <c r="K48" s="28">
        <v>45911</v>
      </c>
      <c r="L48" s="28">
        <v>46001</v>
      </c>
      <c r="M48" s="27" t="s">
        <v>256</v>
      </c>
      <c r="N48" s="27" t="s">
        <v>257</v>
      </c>
      <c r="O48" s="27" t="s">
        <v>258</v>
      </c>
      <c r="P48" s="27" t="s">
        <v>259</v>
      </c>
      <c r="Q48" s="17"/>
      <c r="R48" s="17">
        <v>90</v>
      </c>
      <c r="S48" s="17"/>
      <c r="T48" s="17"/>
      <c r="U48" s="20">
        <f t="shared" si="1"/>
        <v>90</v>
      </c>
      <c r="V48" s="25">
        <v>1</v>
      </c>
      <c r="W48" s="17"/>
      <c r="X48" s="6"/>
      <c r="Y48" s="6"/>
      <c r="Z48" s="6"/>
      <c r="AA48" s="6"/>
    </row>
    <row r="49" ht="101" customHeight="1" spans="1:27">
      <c r="A49" s="15">
        <v>44</v>
      </c>
      <c r="B49" s="17" t="s">
        <v>249</v>
      </c>
      <c r="C49" s="27" t="s">
        <v>260</v>
      </c>
      <c r="D49" s="23" t="s">
        <v>29</v>
      </c>
      <c r="E49" s="27" t="s">
        <v>30</v>
      </c>
      <c r="F49" s="27" t="s">
        <v>46</v>
      </c>
      <c r="G49" s="27" t="str">
        <f>F49</f>
        <v>雨母山镇</v>
      </c>
      <c r="H49" s="17" t="s">
        <v>120</v>
      </c>
      <c r="I49" s="27" t="s">
        <v>261</v>
      </c>
      <c r="J49" s="27">
        <v>215</v>
      </c>
      <c r="K49" s="28">
        <v>45911</v>
      </c>
      <c r="L49" s="28">
        <v>46002</v>
      </c>
      <c r="M49" s="27" t="s">
        <v>261</v>
      </c>
      <c r="N49" s="27" t="s">
        <v>262</v>
      </c>
      <c r="O49" s="27" t="s">
        <v>263</v>
      </c>
      <c r="P49" s="27" t="s">
        <v>259</v>
      </c>
      <c r="Q49" s="17"/>
      <c r="R49" s="17">
        <v>215</v>
      </c>
      <c r="S49" s="17"/>
      <c r="T49" s="17"/>
      <c r="U49" s="20">
        <f t="shared" si="1"/>
        <v>215</v>
      </c>
      <c r="V49" s="22">
        <v>1</v>
      </c>
      <c r="W49" s="17"/>
      <c r="X49" s="6"/>
      <c r="Y49" s="6"/>
      <c r="Z49" s="6"/>
      <c r="AA49" s="6"/>
    </row>
    <row r="50" ht="113" customHeight="1" spans="1:27">
      <c r="A50" s="15">
        <v>45</v>
      </c>
      <c r="B50" s="17" t="s">
        <v>249</v>
      </c>
      <c r="C50" s="27" t="s">
        <v>264</v>
      </c>
      <c r="D50" s="23" t="s">
        <v>29</v>
      </c>
      <c r="E50" s="27" t="s">
        <v>30</v>
      </c>
      <c r="F50" s="27" t="s">
        <v>231</v>
      </c>
      <c r="G50" s="27" t="str">
        <f>F50</f>
        <v>呆鹰岭镇</v>
      </c>
      <c r="H50" s="17" t="s">
        <v>120</v>
      </c>
      <c r="I50" s="27" t="s">
        <v>265</v>
      </c>
      <c r="J50" s="27">
        <v>615</v>
      </c>
      <c r="K50" s="28">
        <v>45912</v>
      </c>
      <c r="L50" s="28">
        <v>46003</v>
      </c>
      <c r="M50" s="27" t="s">
        <v>265</v>
      </c>
      <c r="N50" s="27" t="s">
        <v>266</v>
      </c>
      <c r="O50" s="27" t="s">
        <v>267</v>
      </c>
      <c r="P50" s="27" t="s">
        <v>259</v>
      </c>
      <c r="Q50" s="17"/>
      <c r="R50" s="17">
        <v>615</v>
      </c>
      <c r="S50" s="17"/>
      <c r="T50" s="17"/>
      <c r="U50" s="20">
        <f t="shared" si="1"/>
        <v>615</v>
      </c>
      <c r="V50" s="25">
        <v>1</v>
      </c>
      <c r="W50" s="17"/>
      <c r="X50" s="6"/>
      <c r="Y50" s="6"/>
      <c r="Z50" s="6"/>
      <c r="AA50" s="6"/>
    </row>
    <row r="51" ht="66" customHeight="1" spans="1:27">
      <c r="A51" s="15">
        <v>46</v>
      </c>
      <c r="B51" s="17" t="s">
        <v>249</v>
      </c>
      <c r="C51" s="27" t="s">
        <v>268</v>
      </c>
      <c r="D51" s="23" t="s">
        <v>29</v>
      </c>
      <c r="E51" s="27" t="s">
        <v>30</v>
      </c>
      <c r="F51" s="27" t="s">
        <v>269</v>
      </c>
      <c r="G51" s="27" t="str">
        <f>F51</f>
        <v>蒸水办事处</v>
      </c>
      <c r="H51" s="17" t="s">
        <v>120</v>
      </c>
      <c r="I51" s="27" t="s">
        <v>270</v>
      </c>
      <c r="J51" s="27">
        <v>80</v>
      </c>
      <c r="K51" s="28">
        <v>45911</v>
      </c>
      <c r="L51" s="28">
        <v>46003</v>
      </c>
      <c r="M51" s="27" t="s">
        <v>270</v>
      </c>
      <c r="N51" s="27" t="s">
        <v>271</v>
      </c>
      <c r="O51" s="27" t="s">
        <v>165</v>
      </c>
      <c r="P51" s="27" t="s">
        <v>259</v>
      </c>
      <c r="Q51" s="17"/>
      <c r="R51" s="17">
        <v>80</v>
      </c>
      <c r="S51" s="17"/>
      <c r="T51" s="17"/>
      <c r="U51" s="20">
        <f t="shared" si="1"/>
        <v>80</v>
      </c>
      <c r="V51" s="22">
        <v>1</v>
      </c>
      <c r="W51" s="17"/>
      <c r="X51" s="6"/>
      <c r="Y51" s="6"/>
      <c r="Z51" s="6"/>
      <c r="AA51" s="6"/>
    </row>
    <row r="52" ht="85" customHeight="1" spans="1:27">
      <c r="A52" s="15">
        <v>47</v>
      </c>
      <c r="B52" s="17" t="s">
        <v>44</v>
      </c>
      <c r="C52" s="27" t="s">
        <v>272</v>
      </c>
      <c r="D52" s="23" t="s">
        <v>29</v>
      </c>
      <c r="E52" s="27" t="s">
        <v>30</v>
      </c>
      <c r="F52" s="27" t="s">
        <v>273</v>
      </c>
      <c r="G52" s="27" t="s">
        <v>187</v>
      </c>
      <c r="H52" s="17" t="s">
        <v>32</v>
      </c>
      <c r="I52" s="27" t="s">
        <v>274</v>
      </c>
      <c r="J52" s="27">
        <v>150</v>
      </c>
      <c r="K52" s="28">
        <v>45915</v>
      </c>
      <c r="L52" s="28">
        <v>46002</v>
      </c>
      <c r="M52" s="27" t="s">
        <v>274</v>
      </c>
      <c r="N52" s="27" t="s">
        <v>275</v>
      </c>
      <c r="O52" s="27" t="s">
        <v>276</v>
      </c>
      <c r="P52" s="27" t="s">
        <v>277</v>
      </c>
      <c r="Q52" s="17"/>
      <c r="R52" s="17">
        <v>150</v>
      </c>
      <c r="S52" s="17"/>
      <c r="T52" s="17"/>
      <c r="U52" s="20">
        <f t="shared" si="1"/>
        <v>150</v>
      </c>
      <c r="V52" s="25">
        <v>1</v>
      </c>
      <c r="W52" s="17"/>
      <c r="X52" s="6"/>
      <c r="Y52" s="6"/>
      <c r="Z52" s="6"/>
      <c r="AA52" s="6"/>
    </row>
    <row r="53" ht="95" customHeight="1" spans="1:27">
      <c r="A53" s="15">
        <v>48</v>
      </c>
      <c r="B53" s="17" t="s">
        <v>44</v>
      </c>
      <c r="C53" s="27" t="s">
        <v>278</v>
      </c>
      <c r="D53" s="23" t="s">
        <v>29</v>
      </c>
      <c r="E53" s="27" t="s">
        <v>30</v>
      </c>
      <c r="F53" s="27" t="s">
        <v>279</v>
      </c>
      <c r="G53" s="27" t="s">
        <v>187</v>
      </c>
      <c r="H53" s="17" t="s">
        <v>32</v>
      </c>
      <c r="I53" s="27" t="s">
        <v>274</v>
      </c>
      <c r="J53" s="27">
        <v>350</v>
      </c>
      <c r="K53" s="28">
        <v>45916</v>
      </c>
      <c r="L53" s="28">
        <v>46001</v>
      </c>
      <c r="M53" s="27" t="s">
        <v>274</v>
      </c>
      <c r="N53" s="27" t="s">
        <v>280</v>
      </c>
      <c r="O53" s="27" t="s">
        <v>281</v>
      </c>
      <c r="P53" s="27" t="s">
        <v>282</v>
      </c>
      <c r="Q53" s="17"/>
      <c r="R53" s="17">
        <v>350</v>
      </c>
      <c r="S53" s="17"/>
      <c r="T53" s="17"/>
      <c r="U53" s="20">
        <f t="shared" si="1"/>
        <v>350</v>
      </c>
      <c r="V53" s="22">
        <v>1</v>
      </c>
      <c r="W53" s="17"/>
      <c r="X53" s="6"/>
      <c r="Y53" s="6"/>
      <c r="Z53" s="6"/>
      <c r="AA53" s="6"/>
    </row>
    <row r="54" ht="93" customHeight="1" spans="1:27">
      <c r="A54" s="15">
        <v>49</v>
      </c>
      <c r="B54" s="17" t="s">
        <v>44</v>
      </c>
      <c r="C54" s="27" t="s">
        <v>283</v>
      </c>
      <c r="D54" s="23" t="s">
        <v>29</v>
      </c>
      <c r="E54" s="27" t="s">
        <v>30</v>
      </c>
      <c r="F54" s="27" t="s">
        <v>284</v>
      </c>
      <c r="G54" s="27" t="s">
        <v>115</v>
      </c>
      <c r="H54" s="17" t="s">
        <v>32</v>
      </c>
      <c r="I54" s="27" t="s">
        <v>285</v>
      </c>
      <c r="J54" s="27">
        <v>295</v>
      </c>
      <c r="K54" s="28">
        <v>45916</v>
      </c>
      <c r="L54" s="28">
        <v>46003</v>
      </c>
      <c r="M54" s="27" t="s">
        <v>285</v>
      </c>
      <c r="N54" s="27" t="s">
        <v>286</v>
      </c>
      <c r="O54" s="27" t="s">
        <v>287</v>
      </c>
      <c r="P54" s="27" t="s">
        <v>288</v>
      </c>
      <c r="Q54" s="17"/>
      <c r="R54" s="17">
        <v>295</v>
      </c>
      <c r="S54" s="17"/>
      <c r="T54" s="17"/>
      <c r="U54" s="20">
        <f t="shared" si="1"/>
        <v>295</v>
      </c>
      <c r="V54" s="25">
        <v>1</v>
      </c>
      <c r="W54" s="17"/>
      <c r="X54" s="6"/>
      <c r="Y54" s="6"/>
      <c r="Z54" s="6"/>
      <c r="AA54" s="6"/>
    </row>
    <row r="55" ht="105" customHeight="1" spans="1:27">
      <c r="A55" s="15">
        <v>50</v>
      </c>
      <c r="B55" s="17" t="s">
        <v>44</v>
      </c>
      <c r="C55" s="27" t="s">
        <v>289</v>
      </c>
      <c r="D55" s="23" t="s">
        <v>29</v>
      </c>
      <c r="E55" s="27" t="s">
        <v>30</v>
      </c>
      <c r="F55" s="27" t="s">
        <v>290</v>
      </c>
      <c r="G55" s="27" t="s">
        <v>155</v>
      </c>
      <c r="H55" s="17" t="s">
        <v>32</v>
      </c>
      <c r="I55" s="27" t="s">
        <v>274</v>
      </c>
      <c r="J55" s="27">
        <v>265</v>
      </c>
      <c r="K55" s="28">
        <v>45917</v>
      </c>
      <c r="L55" s="28">
        <v>46002</v>
      </c>
      <c r="M55" s="27" t="s">
        <v>274</v>
      </c>
      <c r="N55" s="27" t="s">
        <v>286</v>
      </c>
      <c r="O55" s="27" t="s">
        <v>291</v>
      </c>
      <c r="P55" s="27" t="s">
        <v>292</v>
      </c>
      <c r="Q55" s="17"/>
      <c r="R55" s="17">
        <v>265</v>
      </c>
      <c r="S55" s="17"/>
      <c r="T55" s="17"/>
      <c r="U55" s="20">
        <f t="shared" si="1"/>
        <v>265</v>
      </c>
      <c r="V55" s="22">
        <v>1</v>
      </c>
      <c r="W55" s="17"/>
      <c r="X55" s="6"/>
      <c r="Y55" s="6"/>
      <c r="Z55" s="6"/>
      <c r="AA55" s="6"/>
    </row>
    <row r="56" ht="98" customHeight="1" spans="1:27">
      <c r="A56" s="15">
        <v>51</v>
      </c>
      <c r="B56" s="17" t="s">
        <v>44</v>
      </c>
      <c r="C56" s="27" t="s">
        <v>293</v>
      </c>
      <c r="D56" s="23" t="s">
        <v>29</v>
      </c>
      <c r="E56" s="27" t="s">
        <v>30</v>
      </c>
      <c r="F56" s="27" t="s">
        <v>294</v>
      </c>
      <c r="G56" s="27" t="s">
        <v>187</v>
      </c>
      <c r="H56" s="17" t="s">
        <v>32</v>
      </c>
      <c r="I56" s="27" t="s">
        <v>285</v>
      </c>
      <c r="J56" s="27">
        <v>140</v>
      </c>
      <c r="K56" s="28">
        <v>45916</v>
      </c>
      <c r="L56" s="28">
        <v>46001</v>
      </c>
      <c r="M56" s="27" t="s">
        <v>285</v>
      </c>
      <c r="N56" s="27" t="s">
        <v>295</v>
      </c>
      <c r="O56" s="27" t="s">
        <v>296</v>
      </c>
      <c r="P56" s="27" t="s">
        <v>297</v>
      </c>
      <c r="Q56" s="17"/>
      <c r="R56" s="17">
        <v>140</v>
      </c>
      <c r="S56" s="17"/>
      <c r="T56" s="17"/>
      <c r="U56" s="20">
        <f t="shared" si="1"/>
        <v>140</v>
      </c>
      <c r="V56" s="25">
        <v>1</v>
      </c>
      <c r="W56" s="17"/>
      <c r="X56" s="6"/>
      <c r="Y56" s="6"/>
      <c r="Z56" s="6"/>
      <c r="AA56" s="6"/>
    </row>
    <row r="57" ht="66" customHeight="1" spans="1:27">
      <c r="A57" s="15">
        <v>52</v>
      </c>
      <c r="B57" s="17" t="s">
        <v>44</v>
      </c>
      <c r="C57" s="27" t="s">
        <v>298</v>
      </c>
      <c r="D57" s="23" t="s">
        <v>29</v>
      </c>
      <c r="E57" s="27" t="s">
        <v>30</v>
      </c>
      <c r="F57" s="27" t="s">
        <v>269</v>
      </c>
      <c r="G57" s="27" t="s">
        <v>269</v>
      </c>
      <c r="H57" s="17" t="s">
        <v>32</v>
      </c>
      <c r="I57" s="27" t="s">
        <v>299</v>
      </c>
      <c r="J57" s="27">
        <v>0.7875</v>
      </c>
      <c r="K57" s="28">
        <v>45962</v>
      </c>
      <c r="L57" s="28">
        <v>45985</v>
      </c>
      <c r="M57" s="27" t="s">
        <v>299</v>
      </c>
      <c r="N57" s="27" t="s">
        <v>300</v>
      </c>
      <c r="O57" s="27" t="s">
        <v>301</v>
      </c>
      <c r="P57" s="27" t="s">
        <v>50</v>
      </c>
      <c r="Q57" s="17"/>
      <c r="R57" s="17">
        <v>0.7875</v>
      </c>
      <c r="S57" s="17"/>
      <c r="T57" s="17"/>
      <c r="U57" s="20">
        <f t="shared" si="1"/>
        <v>0.7875</v>
      </c>
      <c r="V57" s="22">
        <v>1</v>
      </c>
      <c r="W57" s="17"/>
      <c r="X57" s="6"/>
      <c r="Y57" s="6"/>
      <c r="Z57" s="6"/>
      <c r="AA57" s="6"/>
    </row>
    <row r="58" ht="80" customHeight="1" spans="1:27">
      <c r="A58" s="15">
        <v>53</v>
      </c>
      <c r="B58" s="17" t="s">
        <v>51</v>
      </c>
      <c r="C58" s="27" t="s">
        <v>302</v>
      </c>
      <c r="D58" s="23" t="s">
        <v>29</v>
      </c>
      <c r="E58" s="27" t="s">
        <v>30</v>
      </c>
      <c r="F58" s="27" t="s">
        <v>135</v>
      </c>
      <c r="G58" s="27" t="s">
        <v>135</v>
      </c>
      <c r="H58" s="17" t="s">
        <v>32</v>
      </c>
      <c r="I58" s="27" t="s">
        <v>303</v>
      </c>
      <c r="J58" s="27">
        <v>5</v>
      </c>
      <c r="K58" s="28">
        <v>45980</v>
      </c>
      <c r="L58" s="28">
        <v>45986</v>
      </c>
      <c r="M58" s="27" t="s">
        <v>303</v>
      </c>
      <c r="N58" s="27" t="s">
        <v>304</v>
      </c>
      <c r="O58" s="27" t="s">
        <v>281</v>
      </c>
      <c r="P58" s="27" t="s">
        <v>244</v>
      </c>
      <c r="Q58" s="17"/>
      <c r="R58" s="17"/>
      <c r="S58" s="17">
        <v>5</v>
      </c>
      <c r="T58" s="17"/>
      <c r="U58" s="20"/>
      <c r="V58" s="22"/>
      <c r="W58" s="17"/>
      <c r="X58" s="6"/>
      <c r="Y58" s="6"/>
      <c r="Z58" s="6"/>
      <c r="AA58" s="6"/>
    </row>
    <row r="59" ht="74" customHeight="1" spans="1:27">
      <c r="A59" s="15">
        <v>54</v>
      </c>
      <c r="B59" s="17" t="s">
        <v>51</v>
      </c>
      <c r="C59" s="27" t="s">
        <v>305</v>
      </c>
      <c r="D59" s="23" t="s">
        <v>29</v>
      </c>
      <c r="E59" s="27" t="s">
        <v>30</v>
      </c>
      <c r="F59" s="27" t="s">
        <v>214</v>
      </c>
      <c r="G59" s="27" t="s">
        <v>214</v>
      </c>
      <c r="H59" s="17" t="s">
        <v>32</v>
      </c>
      <c r="I59" s="27" t="s">
        <v>306</v>
      </c>
      <c r="J59" s="27">
        <v>5</v>
      </c>
      <c r="K59" s="28">
        <v>45980</v>
      </c>
      <c r="L59" s="28">
        <v>45987</v>
      </c>
      <c r="M59" s="27" t="s">
        <v>306</v>
      </c>
      <c r="N59" s="27" t="s">
        <v>304</v>
      </c>
      <c r="O59" s="27" t="s">
        <v>57</v>
      </c>
      <c r="P59" s="27" t="s">
        <v>244</v>
      </c>
      <c r="Q59" s="17"/>
      <c r="R59" s="17"/>
      <c r="S59" s="17">
        <v>5</v>
      </c>
      <c r="T59" s="17"/>
      <c r="U59" s="20"/>
      <c r="V59" s="22"/>
      <c r="W59" s="17"/>
      <c r="X59" s="6"/>
      <c r="Y59" s="6"/>
      <c r="Z59" s="6"/>
      <c r="AA59" s="6"/>
    </row>
    <row r="60" ht="60" customHeight="1" spans="1:27">
      <c r="A60" s="15">
        <v>53</v>
      </c>
      <c r="B60" s="30"/>
      <c r="C60" s="30" t="s">
        <v>307</v>
      </c>
      <c r="D60" s="23" t="s">
        <v>29</v>
      </c>
      <c r="E60" s="27" t="s">
        <v>30</v>
      </c>
      <c r="F60" s="17" t="s">
        <v>31</v>
      </c>
      <c r="G60" s="30" t="s">
        <v>31</v>
      </c>
      <c r="H60" s="17" t="s">
        <v>32</v>
      </c>
      <c r="I60" s="30" t="s">
        <v>308</v>
      </c>
      <c r="J60" s="17">
        <v>500</v>
      </c>
      <c r="K60" s="31">
        <v>45874</v>
      </c>
      <c r="L60" s="31">
        <v>46001</v>
      </c>
      <c r="M60" s="30" t="s">
        <v>308</v>
      </c>
      <c r="N60" s="30" t="s">
        <v>34</v>
      </c>
      <c r="O60" s="30" t="s">
        <v>309</v>
      </c>
      <c r="P60" s="30" t="s">
        <v>310</v>
      </c>
      <c r="Q60" s="30"/>
      <c r="R60" s="30"/>
      <c r="S60" s="30"/>
      <c r="T60" s="30">
        <v>500</v>
      </c>
      <c r="U60" s="17">
        <v>500</v>
      </c>
      <c r="V60" s="25">
        <v>1</v>
      </c>
      <c r="W60" s="17"/>
      <c r="X60" s="6"/>
      <c r="Y60" s="6"/>
      <c r="Z60" s="6"/>
      <c r="AA60" s="6"/>
    </row>
    <row r="61" ht="55" customHeight="1" spans="1:27">
      <c r="A61" s="15">
        <v>54</v>
      </c>
      <c r="B61" s="30"/>
      <c r="C61" s="30" t="s">
        <v>311</v>
      </c>
      <c r="D61" s="23" t="s">
        <v>29</v>
      </c>
      <c r="E61" s="27" t="s">
        <v>30</v>
      </c>
      <c r="F61" s="17" t="s">
        <v>101</v>
      </c>
      <c r="G61" s="30" t="s">
        <v>101</v>
      </c>
      <c r="H61" s="17" t="s">
        <v>32</v>
      </c>
      <c r="I61" s="30" t="s">
        <v>312</v>
      </c>
      <c r="J61" s="17">
        <v>130</v>
      </c>
      <c r="K61" s="31">
        <v>45886</v>
      </c>
      <c r="L61" s="31">
        <v>46004</v>
      </c>
      <c r="M61" s="30" t="s">
        <v>312</v>
      </c>
      <c r="N61" s="30" t="s">
        <v>313</v>
      </c>
      <c r="O61" s="30" t="s">
        <v>314</v>
      </c>
      <c r="P61" s="30" t="s">
        <v>315</v>
      </c>
      <c r="Q61" s="30"/>
      <c r="R61" s="30"/>
      <c r="S61" s="30"/>
      <c r="T61" s="30">
        <v>130</v>
      </c>
      <c r="U61" s="17">
        <v>130</v>
      </c>
      <c r="V61" s="22">
        <v>1</v>
      </c>
      <c r="W61" s="17"/>
      <c r="X61" s="6"/>
      <c r="Y61" s="6"/>
      <c r="Z61" s="6"/>
      <c r="AA61" s="6"/>
    </row>
    <row r="62" ht="68" customHeight="1" spans="1:27">
      <c r="A62" s="15">
        <v>55</v>
      </c>
      <c r="B62" s="30"/>
      <c r="C62" s="30" t="s">
        <v>316</v>
      </c>
      <c r="D62" s="23" t="s">
        <v>29</v>
      </c>
      <c r="E62" s="30" t="s">
        <v>60</v>
      </c>
      <c r="F62" s="17" t="s">
        <v>125</v>
      </c>
      <c r="G62" s="30" t="s">
        <v>125</v>
      </c>
      <c r="H62" s="30" t="s">
        <v>120</v>
      </c>
      <c r="I62" s="30" t="s">
        <v>317</v>
      </c>
      <c r="J62" s="17">
        <v>140</v>
      </c>
      <c r="K62" s="31">
        <v>45887</v>
      </c>
      <c r="L62" s="31">
        <v>46005</v>
      </c>
      <c r="M62" s="30" t="s">
        <v>317</v>
      </c>
      <c r="N62" s="30" t="s">
        <v>318</v>
      </c>
      <c r="O62" s="30" t="s">
        <v>319</v>
      </c>
      <c r="P62" s="30" t="s">
        <v>239</v>
      </c>
      <c r="Q62" s="30"/>
      <c r="R62" s="30"/>
      <c r="S62" s="30"/>
      <c r="T62" s="30">
        <v>140</v>
      </c>
      <c r="U62" s="17">
        <v>140</v>
      </c>
      <c r="V62" s="25">
        <v>1</v>
      </c>
      <c r="W62" s="17"/>
      <c r="X62" s="6"/>
      <c r="Y62" s="6"/>
      <c r="Z62" s="6"/>
      <c r="AA62" s="6"/>
    </row>
  </sheetData>
  <mergeCells count="21">
    <mergeCell ref="A2:W2"/>
    <mergeCell ref="Q3:T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U3:U4"/>
    <mergeCell ref="V3:V4"/>
    <mergeCell ref="W3:W4"/>
  </mergeCells>
  <pageMargins left="0.314583333333333" right="0.0784722222222222" top="1" bottom="1" header="0.5" footer="0.5"/>
  <pageSetup paperSize="9" scale="31" fitToHeight="0" orientation="landscape"/>
  <headerFooter/>
  <rowBreaks count="1" manualBreakCount="1">
    <brk id="5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邓婷</cp:lastModifiedBy>
  <dcterms:created xsi:type="dcterms:W3CDTF">2022-01-04T11:33:00Z</dcterms:created>
  <dcterms:modified xsi:type="dcterms:W3CDTF">2026-01-04T01:29:46Z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9B1046F0CBF8409A8912EBCBE142EA81_13</vt:lpwstr>
  </property>
  <property fmtid="{D5CDD505-2E9C-101B-9397-08002B2CF9AE}" pid="3" name="KSOProductBuildVer">
    <vt:lpwstr>2052-12.1.0.24034</vt:lpwstr>
  </property>
  <property fmtid="{D5CDD505-2E9C-101B-9397-08002B2CF9AE}" pid="4" name="CalculationRule">
    <vt:i4>0</vt:i4>
  </property>
</Properties>
</file>