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8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externalReferences>
    <externalReference r:id="rId2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<sst xmlns="http://schemas.openxmlformats.org/spreadsheetml/2006/main" count="893" uniqueCount="393">
  <si>
    <t>2025年部门预算公开表</t>
  </si>
  <si>
    <t>单位编码：</t>
  </si>
  <si>
    <t>505001</t>
  </si>
  <si>
    <t>单位名称：</t>
  </si>
  <si>
    <t>蒸湘区总工会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</si>
  <si>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</si>
  <si>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</si>
  <si>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</si>
  <si>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</si>
  <si>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</si>
  <si>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</si>
  <si>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</si>
  <si>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</si>
  <si>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</si>
  <si>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</si>
  <si>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</si>
  <si>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</si>
  <si>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</si>
  <si>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</si>
  <si>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</si>
  <si>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</si>
  <si>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</si>
  <si>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</si>
  <si>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</si>
  <si>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</si>
  <si>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</si>
  <si>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</si>
  <si>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</si>
  <si>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</si>
  <si>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</si>
  <si>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</si>
  <si>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单位：505001_蒸湘区总工会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</si>
  <si>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</si>
  <si>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</si>
  <si>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</si>
  <si>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</si>
  <si>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</si>
  <si>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</si>
  <si>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</si>
  <si>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</si>
  <si>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</si>
  <si>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</si>
  <si>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</si>
  <si>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</si>
  <si>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</si>
  <si>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</si>
  <si>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</si>
  <si>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</si>
  <si>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</si>
  <si>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</si>
  <si>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</si>
  <si>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</si>
  <si>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</si>
  <si>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</si>
  <si>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</si>
  <si>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</si>
  <si>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</si>
  <si>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</si>
  <si>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</si>
  <si>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</si>
  <si>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</si>
  <si>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</si>
  <si>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</si>
  <si>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</si>
  <si>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</si>
  <si>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</si>
  <si>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</si>
  <si>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</si>
  <si>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</si>
  <si>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</si>
  <si>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</si>
  <si>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</si>
  <si>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</si>
  <si>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</si>
  <si>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</si>
  <si>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</si>
  <si>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</si>
  <si>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</si>
  <si>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</si>
  <si>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</si>
  <si>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</si>
  <si>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</si>
  <si>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</si>
  <si>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</si>
  <si>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</si>
  <si>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</si>
  <si>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</si>
  <si>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</si>
  <si>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</si>
  <si>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</si>
  <si>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</si>
  <si>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</si>
  <si>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</si>
  <si>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</si>
  <si>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</si>
  <si>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</si>
  <si>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</si>
  <si>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</si>
  <si>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</si>
  <si>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</si>
  <si>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</si>
  <si>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</si>
  <si>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</si>
  <si>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</si>
  <si>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</si>
  <si>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</si>
  <si>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</si>
  <si>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</si>
  <si>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</si>
  <si>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</si>
  <si>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</si>
  <si>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</si>
  <si>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</si>
  <si>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</si>
  <si>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</si>
  <si>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</si>
  <si>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</si>
  <si>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</si>
  <si>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</si>
  <si>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</si>
  <si>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</si>
  <si>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</si>
  <si>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</si>
  <si>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</si>
  <si>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</si>
  <si>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</si>
  <si>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</si>
  <si>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</si>
  <si>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</si>
  <si>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</si>
  <si>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</si>
  <si>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</si>
  <si>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</si>
  <si>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</si>
  <si>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</si>
  <si>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</si>
  <si>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</si>
  <si>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</si>
  <si>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</si>
  <si>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</si>
  <si>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</si>
  <si>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</si>
  <si>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</si>
  <si>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</si>
  <si>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</si>
  <si>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</si>
  <si>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</si>
  <si>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</si>
  <si>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</si>
  <si>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</si>
  <si>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</si>
  <si>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</si>
  <si>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</si>
  <si>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</si>
  <si>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505</t>
  </si>
  <si>
    <t xml:space="preserve">  505001</t>
  </si>
  <si>
    <t xml:space="preserve">  蒸湘区总工会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</si>
  <si>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</si>
  <si>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</si>
  <si>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</si>
  <si>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</si>
  <si>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</si>
  <si>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</si>
  <si>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</si>
  <si>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</si>
  <si>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</si>
  <si>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</si>
  <si>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</si>
  <si>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</si>
  <si>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蒸湘区总工会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</si>
  <si>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</si>
  <si>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</si>
  <si>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</si>
  <si>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</si>
  <si>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</si>
  <si>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</si>
  <si>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01</t>
  </si>
  <si>
    <t>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</si>
  <si>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</si>
  <si>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</si>
  <si>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</si>
  <si>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</si>
  <si>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</si>
  <si>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</si>
  <si>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</si>
  <si>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</si>
  <si>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</si>
  <si>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</si>
  <si>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</si>
  <si>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</si>
  <si>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</si>
  <si>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</si>
  <si>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</si>
  <si>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</si>
  <si>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</si>
  <si>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</si>
  <si>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505001</t>
  </si>
  <si>
    <t xml:space="preserve">    行政运行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</si>
  <si>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</si>
  <si>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</si>
  <si>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</si>
  <si>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</si>
  <si>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</si>
  <si>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</si>
  <si>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</si>
  <si>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</si>
  <si>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</si>
  <si>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</si>
  <si>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</si>
  <si>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</si>
  <si>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</si>
  <si>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</si>
  <si>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</si>
  <si>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</si>
  <si>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</si>
  <si>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</si>
  <si>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</si>
  <si>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</si>
  <si>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</si>
  <si>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</si>
  <si>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</si>
  <si>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</si>
  <si>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</si>
  <si>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</si>
  <si>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</si>
  <si>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</si>
  <si>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</si>
  <si>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</si>
  <si>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</si>
  <si>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</si>
  <si>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</si>
  <si>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</si>
  <si>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>奖励金</t>
  </si>
  <si>
    <t>生活补助</t>
  </si>
  <si>
    <t>301</t>
  </si>
  <si>
    <t>奖金</t>
  </si>
  <si>
    <t>津贴补贴</t>
  </si>
  <si>
    <t>其他工资福利支出</t>
  </si>
  <si>
    <t>基本工资</t>
  </si>
  <si>
    <t>其他社会保障缴费</t>
  </si>
  <si>
    <t>机关事业单位基本养老保险缴费</t>
  </si>
  <si>
    <t>职工基本医疗保险缴费</t>
  </si>
  <si>
    <t>住房公积金</t>
  </si>
  <si>
    <t>302</t>
  </si>
  <si>
    <t>商品和服务支出</t>
  </si>
  <si>
    <t>工会经费</t>
  </si>
  <si>
    <t>印刷费</t>
  </si>
  <si>
    <t>办公费</t>
  </si>
  <si>
    <t>部门公开表09</t>
  </si>
  <si>
    <t>工资奖金津补贴</t>
  </si>
  <si>
    <t>社会保障缴费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</si>
  <si>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</si>
  <si>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</si>
  <si>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</si>
  <si>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</si>
  <si>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</si>
  <si>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</si>
  <si>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</si>
  <si>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</si>
  <si>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伙食补助费</t>
  </si>
  <si>
    <t>医疗费</t>
  </si>
  <si>
    <t>212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</si>
  <si>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</si>
  <si>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</si>
  <si>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</si>
  <si>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</si>
  <si>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</si>
  <si>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</si>
  <si>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</si>
  <si>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</si>
  <si>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</si>
  <si>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</si>
  <si>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</si>
  <si>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</si>
  <si>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救济费</t>
  </si>
  <si>
    <t>医疗费补助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</si>
  <si>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</si>
  <si>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</si>
  <si>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</si>
  <si>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</si>
  <si>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</si>
  <si>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</si>
  <si>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</si>
  <si>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</si>
  <si>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</si>
  <si>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</si>
  <si>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</si>
  <si>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</si>
  <si>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</si>
  <si>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</si>
  <si>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</si>
  <si>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</si>
  <si>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</si>
  <si>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</si>
  <si>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</si>
  <si>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</si>
  <si>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</si>
  <si>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</si>
  <si>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</si>
  <si>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</si>
  <si>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</si>
  <si>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</si>
  <si>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</si>
  <si>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</si>
  <si>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</si>
  <si>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</si>
  <si>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</si>
  <si>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</si>
  <si>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</si>
  <si>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</si>
  <si>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</si>
  <si>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</si>
  <si>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</si>
  <si>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</si>
  <si>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</si>
  <si>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</si>
  <si>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</si>
  <si>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</si>
  <si>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</si>
  <si>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</si>
  <si>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</si>
  <si>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</si>
  <si>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</si>
  <si>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</si>
  <si>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</si>
  <si>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</si>
  <si>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</si>
  <si>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</si>
  <si>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</si>
  <si>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</si>
  <si>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</si>
  <si>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</si>
  <si>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</si>
  <si>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</si>
  <si>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</si>
  <si>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</si>
  <si>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</si>
  <si>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</si>
  <si>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</si>
  <si>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</si>
  <si>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</si>
  <si>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</si>
  <si>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</si>
  <si>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</si>
  <si>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</si>
  <si>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</si>
  <si>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</si>
  <si>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</si>
  <si>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</si>
  <si>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</si>
  <si>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</si>
  <si>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</si>
  <si>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</si>
  <si>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</si>
  <si>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</si>
  <si>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</si>
  <si>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</si>
  <si>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</si>
  <si>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</si>
  <si>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</si>
  <si>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</si>
  <si>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</si>
  <si>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开展“劳模精神耀蒸湘”系列宣传活动。开展2024年蒸湘区劳动模范和先进工作者评选活动。推荐劳模和典型。</t>
  </si>
  <si>
    <t>成本指标</t>
  </si>
  <si>
    <t>经济成本指标</t>
  </si>
  <si>
    <t>按要求完成相关工作</t>
  </si>
  <si>
    <t>100%</t>
  </si>
  <si>
    <t>定性</t>
  </si>
  <si>
    <t>按完成比例占比扣分</t>
  </si>
  <si>
    <t>社会成本指标</t>
  </si>
  <si>
    <t>生态环境成本指标</t>
  </si>
  <si>
    <t>无污染</t>
  </si>
  <si>
    <t>产出指标</t>
  </si>
  <si>
    <t>数量指标</t>
  </si>
  <si>
    <t>完成支付</t>
  </si>
  <si>
    <t>定量</t>
  </si>
  <si>
    <t>质量指标</t>
  </si>
  <si>
    <t>完成省市相关指标任务</t>
  </si>
  <si>
    <t>时效指标</t>
  </si>
  <si>
    <t>按时完成</t>
  </si>
  <si>
    <t>12/31/24</t>
  </si>
  <si>
    <t xml:space="preserve">效益指标 </t>
  </si>
  <si>
    <t>经济效益指标</t>
  </si>
  <si>
    <t>促进工会、双联工作稳定发展</t>
  </si>
  <si>
    <t>社会效益指标</t>
  </si>
  <si>
    <t>生态效益指标</t>
  </si>
  <si>
    <t>可持续影响指标</t>
  </si>
  <si>
    <t>可持续发展</t>
  </si>
  <si>
    <t>满意度指标</t>
  </si>
  <si>
    <t>服务对象满意度指标</t>
  </si>
  <si>
    <t>服务企业满意度</t>
  </si>
  <si>
    <t>80%</t>
  </si>
  <si>
    <t>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</si>
</sst>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www.wps.cn/officeDocument/2023/relationships/customStorage" Target="customStorage/customStorage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1333;&#20301;&#25351;&#26631;&#26597;&#35810;&#34920;(1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指标查询表"/>
      <sheetName val="Sheet1"/>
    </sheetNames>
    <sheetDataSet>
      <sheetData sheetId="0"/>
      <sheetData sheetId="1">
        <row r="8">
          <cell r="E8" t="str">
            <v>办公费</v>
          </cell>
          <cell r="F8">
            <v>40000</v>
          </cell>
        </row>
        <row r="9">
          <cell r="E9" t="str">
            <v>工会经费</v>
          </cell>
          <cell r="F9">
            <v>20000</v>
          </cell>
        </row>
        <row r="10">
          <cell r="E10" t="str">
            <v>机关事业单位基本养老保险缴费</v>
          </cell>
          <cell r="F10">
            <v>72197.76</v>
          </cell>
        </row>
        <row r="11">
          <cell r="E11" t="str">
            <v>基本工资</v>
          </cell>
          <cell r="F11">
            <v>226848</v>
          </cell>
        </row>
        <row r="12">
          <cell r="E12" t="str">
            <v>奖金</v>
          </cell>
          <cell r="F12">
            <v>163951.6</v>
          </cell>
        </row>
        <row r="13">
          <cell r="E13" t="str">
            <v>奖励金</v>
          </cell>
          <cell r="F13">
            <v>1920</v>
          </cell>
        </row>
        <row r="14">
          <cell r="E14" t="str">
            <v>津贴补贴</v>
          </cell>
          <cell r="F14">
            <v>121140</v>
          </cell>
        </row>
        <row r="15">
          <cell r="E15" t="str">
            <v>其他工资福利支出</v>
          </cell>
          <cell r="F15">
            <v>40115</v>
          </cell>
        </row>
        <row r="16">
          <cell r="E16" t="str">
            <v>其他社会保障缴费</v>
          </cell>
          <cell r="F16">
            <v>2165.93</v>
          </cell>
        </row>
        <row r="17">
          <cell r="E17" t="str">
            <v>生活补助</v>
          </cell>
          <cell r="F17">
            <v>83976</v>
          </cell>
        </row>
        <row r="18">
          <cell r="E18" t="str">
            <v>印刷费</v>
          </cell>
          <cell r="F18">
            <v>15000</v>
          </cell>
        </row>
        <row r="19">
          <cell r="E19" t="str">
            <v>职工基本医疗保险缴费</v>
          </cell>
          <cell r="F19">
            <v>39414.13</v>
          </cell>
        </row>
        <row r="20">
          <cell r="E20" t="str">
            <v>住房公积金</v>
          </cell>
          <cell r="F20">
            <v>59164.32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12" sqref="F12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3"/>
      <c r="B4" s="54"/>
      <c r="C4" s="1"/>
      <c r="D4" s="53" t="s">
        <v>1</v>
      </c>
      <c r="E4" s="54" t="s">
        <v>2</v>
      </c>
      <c r="F4" s="54"/>
      <c r="G4" s="54"/>
      <c r="H4" s="54"/>
      <c r="I4" s="1"/>
    </row>
    <row r="5" ht="54.3" customHeight="1" spans="1:9">
      <c r="A5" s="53"/>
      <c r="B5" s="54"/>
      <c r="C5" s="1"/>
      <c r="D5" s="53" t="s">
        <v>3</v>
      </c>
      <c r="E5" s="54" t="s">
        <v>4</v>
      </c>
      <c r="F5" s="54"/>
      <c r="G5" s="54"/>
      <c r="H5" s="54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pane ySplit="5" topLeftCell="A6" activePane="bottomLeft" state="frozen"/>
      <selection/>
      <selection pane="bottomLeft" activeCell="D13" sqref="D13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5" t="s">
        <v>226</v>
      </c>
    </row>
    <row r="2" ht="40.5" customHeight="1" spans="1:5">
      <c r="A2" s="16" t="s">
        <v>14</v>
      </c>
      <c r="B2" s="16"/>
      <c r="C2" s="16"/>
      <c r="D2" s="16"/>
      <c r="E2" s="16"/>
    </row>
    <row r="3" ht="20.7" customHeight="1" spans="1:5">
      <c r="A3" s="27" t="s">
        <v>31</v>
      </c>
      <c r="B3" s="27"/>
      <c r="C3" s="27"/>
      <c r="D3" s="27"/>
      <c r="E3" s="28" t="s">
        <v>227</v>
      </c>
    </row>
    <row r="4" ht="38.8" customHeight="1" spans="1:5">
      <c r="A4" s="4" t="s">
        <v>228</v>
      </c>
      <c r="B4" s="4"/>
      <c r="C4" s="4" t="s">
        <v>229</v>
      </c>
      <c r="D4" s="4"/>
      <c r="E4" s="4"/>
    </row>
    <row r="5" ht="22.8" customHeight="1" spans="1:5">
      <c r="A5" s="4" t="s">
        <v>230</v>
      </c>
      <c r="B5" s="4" t="s">
        <v>160</v>
      </c>
      <c r="C5" s="4" t="s">
        <v>136</v>
      </c>
      <c r="D5" s="4" t="s">
        <v>221</v>
      </c>
      <c r="E5" s="4" t="s">
        <v>222</v>
      </c>
    </row>
    <row r="6" ht="26.45" customHeight="1" spans="1:5">
      <c r="A6" s="12" t="s">
        <v>231</v>
      </c>
      <c r="B6" s="12" t="s">
        <v>190</v>
      </c>
      <c r="C6" s="29">
        <v>8.5896</v>
      </c>
      <c r="D6" s="29">
        <v>8.5896</v>
      </c>
      <c r="E6" s="29"/>
    </row>
    <row r="7" ht="26.45" customHeight="1" spans="1:5">
      <c r="A7" s="30">
        <v>30309</v>
      </c>
      <c r="B7" s="30" t="s">
        <v>232</v>
      </c>
      <c r="C7" s="31">
        <v>0.192</v>
      </c>
      <c r="D7" s="31">
        <f>VLOOKUP(B7,[1]Sheet1!$E$8:$F$20,2,FALSE)/10000</f>
        <v>0.192</v>
      </c>
      <c r="E7" s="31"/>
    </row>
    <row r="8" ht="26.45" customHeight="1" spans="1:5">
      <c r="A8" s="30">
        <v>30305</v>
      </c>
      <c r="B8" s="30" t="s">
        <v>233</v>
      </c>
      <c r="C8" s="31">
        <v>8.3976</v>
      </c>
      <c r="D8" s="31">
        <f>VLOOKUP(B8,[1]Sheet1!$E$8:$F$20,2,FALSE)/10000</f>
        <v>8.3976</v>
      </c>
      <c r="E8" s="31"/>
    </row>
    <row r="9" ht="26.45" customHeight="1" spans="1:5">
      <c r="A9" s="12" t="s">
        <v>234</v>
      </c>
      <c r="B9" s="12" t="s">
        <v>200</v>
      </c>
      <c r="C9" s="29">
        <v>72.5</v>
      </c>
      <c r="D9" s="29">
        <v>72.5</v>
      </c>
      <c r="E9" s="29"/>
    </row>
    <row r="10" ht="26.45" customHeight="1" spans="1:5">
      <c r="A10" s="30">
        <v>30103</v>
      </c>
      <c r="B10" s="30" t="s">
        <v>235</v>
      </c>
      <c r="C10" s="31">
        <v>16.39516</v>
      </c>
      <c r="D10" s="31">
        <f>VLOOKUP(B10,[1]Sheet1!$E$8:$F$20,2,FALSE)/10000</f>
        <v>16.39516</v>
      </c>
      <c r="E10" s="31"/>
    </row>
    <row r="11" ht="26.45" customHeight="1" spans="1:5">
      <c r="A11" s="30">
        <v>30102</v>
      </c>
      <c r="B11" s="30" t="s">
        <v>236</v>
      </c>
      <c r="C11" s="31">
        <v>12.114</v>
      </c>
      <c r="D11" s="31">
        <f>VLOOKUP(B11,[1]Sheet1!$E$8:$F$20,2,FALSE)/10000</f>
        <v>12.114</v>
      </c>
      <c r="E11" s="31"/>
    </row>
    <row r="12" ht="26.45" customHeight="1" spans="1:5">
      <c r="A12" s="30">
        <v>30199</v>
      </c>
      <c r="B12" s="30" t="s">
        <v>237</v>
      </c>
      <c r="C12" s="31">
        <v>4.0115</v>
      </c>
      <c r="D12" s="31">
        <f>VLOOKUP(B12,[1]Sheet1!$E$8:$F$20,2,FALSE)/10000</f>
        <v>4.0115</v>
      </c>
      <c r="E12" s="31"/>
    </row>
    <row r="13" ht="26.45" customHeight="1" spans="1:5">
      <c r="A13" s="30">
        <v>30101</v>
      </c>
      <c r="B13" s="30" t="s">
        <v>238</v>
      </c>
      <c r="C13" s="31">
        <v>22.6848</v>
      </c>
      <c r="D13" s="31">
        <f>VLOOKUP(B13,[1]Sheet1!$E$8:$F$20,2,FALSE)/10000</f>
        <v>22.6848</v>
      </c>
      <c r="E13" s="31"/>
    </row>
    <row r="14" ht="26.45" customHeight="1" spans="1:5">
      <c r="A14" s="30">
        <v>30112</v>
      </c>
      <c r="B14" s="30" t="s">
        <v>239</v>
      </c>
      <c r="C14" s="31">
        <v>0.216593</v>
      </c>
      <c r="D14" s="31">
        <f>VLOOKUP(B14,[1]Sheet1!$E$8:$F$20,2,FALSE)/10000</f>
        <v>0.216593</v>
      </c>
      <c r="E14" s="31"/>
    </row>
    <row r="15" ht="26.45" customHeight="1" spans="1:5">
      <c r="A15" s="30">
        <v>30108</v>
      </c>
      <c r="B15" s="30" t="s">
        <v>240</v>
      </c>
      <c r="C15" s="31">
        <v>7.219776</v>
      </c>
      <c r="D15" s="31">
        <f>VLOOKUP(B15,[1]Sheet1!$E$8:$F$20,2,FALSE)/10000</f>
        <v>7.219776</v>
      </c>
      <c r="E15" s="31"/>
    </row>
    <row r="16" ht="26.45" customHeight="1" spans="1:5">
      <c r="A16" s="30">
        <v>30110</v>
      </c>
      <c r="B16" s="30" t="s">
        <v>241</v>
      </c>
      <c r="C16" s="31">
        <v>3.941413</v>
      </c>
      <c r="D16" s="31">
        <f>VLOOKUP(B16,[1]Sheet1!$E$8:$F$20,2,FALSE)/10000</f>
        <v>3.941413</v>
      </c>
      <c r="E16" s="31"/>
    </row>
    <row r="17" ht="26.45" customHeight="1" spans="1:5">
      <c r="A17" s="30">
        <v>30113</v>
      </c>
      <c r="B17" s="30" t="s">
        <v>242</v>
      </c>
      <c r="C17" s="31">
        <v>5.916432</v>
      </c>
      <c r="D17" s="31">
        <f>VLOOKUP(B17,[1]Sheet1!$E$8:$F$20,2,FALSE)/10000</f>
        <v>5.916432</v>
      </c>
      <c r="E17" s="31"/>
    </row>
    <row r="18" ht="26.45" customHeight="1" spans="1:5">
      <c r="A18" s="12" t="s">
        <v>243</v>
      </c>
      <c r="B18" s="12" t="s">
        <v>244</v>
      </c>
      <c r="C18" s="29">
        <v>7.5</v>
      </c>
      <c r="D18" s="29"/>
      <c r="E18" s="29">
        <v>7.5</v>
      </c>
    </row>
    <row r="19" ht="26.45" customHeight="1" spans="1:5">
      <c r="A19" s="30">
        <v>30228</v>
      </c>
      <c r="B19" s="30" t="s">
        <v>245</v>
      </c>
      <c r="C19" s="31">
        <v>2</v>
      </c>
      <c r="D19" s="31"/>
      <c r="E19" s="31">
        <v>2</v>
      </c>
    </row>
    <row r="20" ht="26.45" customHeight="1" spans="1:5">
      <c r="A20" s="30">
        <v>30202</v>
      </c>
      <c r="B20" s="30" t="s">
        <v>246</v>
      </c>
      <c r="C20" s="31">
        <v>1.5</v>
      </c>
      <c r="D20" s="31"/>
      <c r="E20" s="31">
        <v>1.5</v>
      </c>
    </row>
    <row r="21" ht="26.45" customHeight="1" spans="1:5">
      <c r="A21" s="30">
        <v>30201</v>
      </c>
      <c r="B21" s="30" t="s">
        <v>247</v>
      </c>
      <c r="C21" s="31">
        <v>4</v>
      </c>
      <c r="D21" s="31"/>
      <c r="E21" s="31">
        <v>4</v>
      </c>
    </row>
    <row r="22" ht="22.8" customHeight="1" spans="1:5">
      <c r="A22" s="17" t="s">
        <v>136</v>
      </c>
      <c r="B22" s="17"/>
      <c r="C22" s="29">
        <f>+D22+E22</f>
        <v>88.5896</v>
      </c>
      <c r="D22" s="29">
        <f>+D6+D9</f>
        <v>81.0896</v>
      </c>
      <c r="E22" s="29">
        <v>7.5</v>
      </c>
    </row>
    <row r="23" ht="16.35" customHeight="1" spans="1:5">
      <c r="A23" s="7" t="s">
        <v>225</v>
      </c>
      <c r="B23" s="7"/>
      <c r="C23" s="7"/>
      <c r="D23" s="7"/>
      <c r="E23" s="7"/>
    </row>
  </sheetData>
  <mergeCells count="6">
    <mergeCell ref="A2:E2"/>
    <mergeCell ref="A3:D3"/>
    <mergeCell ref="A4:B4"/>
    <mergeCell ref="C4:E4"/>
    <mergeCell ref="A22:B22"/>
    <mergeCell ref="A23:B2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H6" sqref="H6:H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5" t="s">
        <v>248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158</v>
      </c>
      <c r="B4" s="4"/>
      <c r="C4" s="4"/>
      <c r="D4" s="4" t="s">
        <v>179</v>
      </c>
      <c r="E4" s="4" t="s">
        <v>180</v>
      </c>
      <c r="F4" s="4" t="s">
        <v>199</v>
      </c>
      <c r="G4" s="4" t="s">
        <v>182</v>
      </c>
      <c r="H4" s="4"/>
      <c r="I4" s="4"/>
      <c r="J4" s="4"/>
      <c r="K4" s="4"/>
      <c r="L4" s="4" t="s">
        <v>186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249</v>
      </c>
      <c r="I5" s="4" t="s">
        <v>250</v>
      </c>
      <c r="J5" s="4" t="s">
        <v>242</v>
      </c>
      <c r="K5" s="4" t="s">
        <v>237</v>
      </c>
      <c r="L5" s="4" t="s">
        <v>136</v>
      </c>
      <c r="M5" s="4" t="s">
        <v>200</v>
      </c>
      <c r="N5" s="4" t="s">
        <v>251</v>
      </c>
    </row>
    <row r="6" ht="22.8" customHeight="1" spans="1:14">
      <c r="A6" s="14"/>
      <c r="B6" s="14"/>
      <c r="C6" s="14"/>
      <c r="D6" s="14"/>
      <c r="E6" s="14" t="s">
        <v>136</v>
      </c>
      <c r="F6" s="26">
        <v>72.5</v>
      </c>
      <c r="G6" s="26">
        <v>72.5</v>
      </c>
      <c r="H6" s="26">
        <v>51.869311</v>
      </c>
      <c r="I6" s="26">
        <v>10.702757</v>
      </c>
      <c r="J6" s="26">
        <v>5.916432</v>
      </c>
      <c r="K6" s="26">
        <v>4.0115</v>
      </c>
      <c r="L6" s="26"/>
      <c r="M6" s="26"/>
      <c r="N6" s="26"/>
    </row>
    <row r="7" ht="22.8" customHeight="1" spans="1:14">
      <c r="A7" s="14"/>
      <c r="B7" s="14"/>
      <c r="C7" s="14"/>
      <c r="D7" s="12" t="s">
        <v>154</v>
      </c>
      <c r="E7" s="12" t="s">
        <v>4</v>
      </c>
      <c r="F7" s="26">
        <v>72.5</v>
      </c>
      <c r="G7" s="26">
        <v>72.5</v>
      </c>
      <c r="H7" s="26">
        <v>51.869311</v>
      </c>
      <c r="I7" s="26">
        <v>10.702757</v>
      </c>
      <c r="J7" s="26">
        <v>5.916432</v>
      </c>
      <c r="K7" s="26">
        <v>4.0115</v>
      </c>
      <c r="L7" s="26"/>
      <c r="M7" s="26"/>
      <c r="N7" s="26"/>
    </row>
    <row r="8" ht="22.8" customHeight="1" spans="1:14">
      <c r="A8" s="14"/>
      <c r="B8" s="14"/>
      <c r="C8" s="14"/>
      <c r="D8" s="19" t="s">
        <v>155</v>
      </c>
      <c r="E8" s="19" t="s">
        <v>156</v>
      </c>
      <c r="F8" s="26">
        <v>72.5</v>
      </c>
      <c r="G8" s="26">
        <v>72.5</v>
      </c>
      <c r="H8" s="26">
        <v>51.869311</v>
      </c>
      <c r="I8" s="26">
        <v>10.702757</v>
      </c>
      <c r="J8" s="26">
        <v>5.916432</v>
      </c>
      <c r="K8" s="26">
        <v>4.0115</v>
      </c>
      <c r="L8" s="26"/>
      <c r="M8" s="26"/>
      <c r="N8" s="26"/>
    </row>
    <row r="9" ht="22.8" customHeight="1" spans="1:14">
      <c r="A9" s="22">
        <v>201</v>
      </c>
      <c r="B9" s="22">
        <v>29</v>
      </c>
      <c r="C9" s="22" t="s">
        <v>176</v>
      </c>
      <c r="D9" s="18" t="s">
        <v>196</v>
      </c>
      <c r="E9" s="5" t="s">
        <v>197</v>
      </c>
      <c r="F9" s="6">
        <v>72.5</v>
      </c>
      <c r="G9" s="6">
        <v>72.5</v>
      </c>
      <c r="H9" s="20">
        <v>51.869311</v>
      </c>
      <c r="I9" s="20">
        <v>10.702757</v>
      </c>
      <c r="J9" s="20">
        <v>5.916432</v>
      </c>
      <c r="K9" s="20">
        <v>4.0115</v>
      </c>
      <c r="L9" s="6"/>
      <c r="M9" s="20"/>
      <c r="N9" s="20"/>
    </row>
    <row r="10" ht="16.35" customHeight="1" spans="1:5">
      <c r="A10" s="7" t="s">
        <v>225</v>
      </c>
      <c r="B10" s="7"/>
      <c r="C10" s="7"/>
      <c r="D10" s="7"/>
      <c r="E10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F6" sqref="F6:F9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5" t="s">
        <v>252</v>
      </c>
      <c r="V1" s="15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158</v>
      </c>
      <c r="B4" s="4"/>
      <c r="C4" s="4"/>
      <c r="D4" s="4" t="s">
        <v>179</v>
      </c>
      <c r="E4" s="4" t="s">
        <v>180</v>
      </c>
      <c r="F4" s="4" t="s">
        <v>199</v>
      </c>
      <c r="G4" s="4" t="s">
        <v>253</v>
      </c>
      <c r="H4" s="4"/>
      <c r="I4" s="4"/>
      <c r="J4" s="4"/>
      <c r="K4" s="4"/>
      <c r="L4" s="4" t="s">
        <v>254</v>
      </c>
      <c r="M4" s="4"/>
      <c r="N4" s="4"/>
      <c r="O4" s="4"/>
      <c r="P4" s="4"/>
      <c r="Q4" s="4"/>
      <c r="R4" s="4" t="s">
        <v>242</v>
      </c>
      <c r="S4" s="4" t="s">
        <v>255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238</v>
      </c>
      <c r="I5" s="4" t="s">
        <v>236</v>
      </c>
      <c r="J5" s="4" t="s">
        <v>235</v>
      </c>
      <c r="K5" s="4" t="s">
        <v>256</v>
      </c>
      <c r="L5" s="4" t="s">
        <v>136</v>
      </c>
      <c r="M5" s="4" t="s">
        <v>240</v>
      </c>
      <c r="N5" s="4" t="s">
        <v>257</v>
      </c>
      <c r="O5" s="4" t="s">
        <v>241</v>
      </c>
      <c r="P5" s="4" t="s">
        <v>258</v>
      </c>
      <c r="Q5" s="4" t="s">
        <v>239</v>
      </c>
      <c r="R5" s="4"/>
      <c r="S5" s="4" t="s">
        <v>136</v>
      </c>
      <c r="T5" s="4" t="s">
        <v>259</v>
      </c>
      <c r="U5" s="4" t="s">
        <v>260</v>
      </c>
      <c r="V5" s="4" t="s">
        <v>237</v>
      </c>
    </row>
    <row r="6" ht="22.8" customHeight="1" spans="1:22">
      <c r="A6" s="14"/>
      <c r="B6" s="14"/>
      <c r="C6" s="14"/>
      <c r="D6" s="14"/>
      <c r="E6" s="14" t="s">
        <v>136</v>
      </c>
      <c r="F6" s="13">
        <v>72.5</v>
      </c>
      <c r="G6" s="13">
        <f>+J6+I6+H6</f>
        <v>51.19396</v>
      </c>
      <c r="H6" s="13">
        <v>22.6848</v>
      </c>
      <c r="I6" s="13">
        <v>12.114</v>
      </c>
      <c r="J6" s="13">
        <v>16.39516</v>
      </c>
      <c r="K6" s="13"/>
      <c r="L6" s="13">
        <v>11.364914</v>
      </c>
      <c r="M6" s="13">
        <v>7.219776</v>
      </c>
      <c r="N6" s="13"/>
      <c r="O6" s="13">
        <v>3.941413</v>
      </c>
      <c r="P6" s="13"/>
      <c r="Q6" s="13">
        <v>0.203725</v>
      </c>
      <c r="R6" s="13">
        <v>5.916432</v>
      </c>
      <c r="S6" s="13">
        <v>4.0115</v>
      </c>
      <c r="T6" s="13"/>
      <c r="U6" s="13"/>
      <c r="V6" s="13">
        <v>4.0115</v>
      </c>
    </row>
    <row r="7" ht="22.8" customHeight="1" spans="1:22">
      <c r="A7" s="14"/>
      <c r="B7" s="14"/>
      <c r="C7" s="14"/>
      <c r="D7" s="12" t="s">
        <v>154</v>
      </c>
      <c r="E7" s="12" t="s">
        <v>4</v>
      </c>
      <c r="F7" s="13">
        <v>72.5</v>
      </c>
      <c r="G7" s="13">
        <f>+J7+I7+H7</f>
        <v>51.19396</v>
      </c>
      <c r="H7" s="13">
        <v>22.6848</v>
      </c>
      <c r="I7" s="13">
        <v>12.114</v>
      </c>
      <c r="J7" s="13">
        <v>16.39516</v>
      </c>
      <c r="K7" s="13"/>
      <c r="L7" s="13">
        <v>11.364914</v>
      </c>
      <c r="M7" s="13">
        <v>7.219776</v>
      </c>
      <c r="N7" s="13"/>
      <c r="O7" s="13">
        <v>3.941413</v>
      </c>
      <c r="P7" s="13"/>
      <c r="Q7" s="13">
        <v>0.203725</v>
      </c>
      <c r="R7" s="13">
        <v>5.916432</v>
      </c>
      <c r="S7" s="13">
        <v>4.0115</v>
      </c>
      <c r="T7" s="13"/>
      <c r="U7" s="13"/>
      <c r="V7" s="13">
        <v>4.0115</v>
      </c>
    </row>
    <row r="8" ht="22.8" customHeight="1" spans="1:22">
      <c r="A8" s="14"/>
      <c r="B8" s="14"/>
      <c r="C8" s="14"/>
      <c r="D8" s="19" t="s">
        <v>155</v>
      </c>
      <c r="E8" s="19" t="s">
        <v>156</v>
      </c>
      <c r="F8" s="13">
        <v>72.5</v>
      </c>
      <c r="G8" s="13">
        <f>+J8+I8+H8</f>
        <v>51.19396</v>
      </c>
      <c r="H8" s="13">
        <v>22.6848</v>
      </c>
      <c r="I8" s="13">
        <v>12.114</v>
      </c>
      <c r="J8" s="13">
        <v>16.39516</v>
      </c>
      <c r="K8" s="13"/>
      <c r="L8" s="13">
        <v>11.364914</v>
      </c>
      <c r="M8" s="13">
        <v>7.219776</v>
      </c>
      <c r="N8" s="13"/>
      <c r="O8" s="13">
        <v>3.941413</v>
      </c>
      <c r="P8" s="13"/>
      <c r="Q8" s="13">
        <v>0.203725</v>
      </c>
      <c r="R8" s="13">
        <v>5.916432</v>
      </c>
      <c r="S8" s="13">
        <v>4.0115</v>
      </c>
      <c r="T8" s="13"/>
      <c r="U8" s="13"/>
      <c r="V8" s="13">
        <v>4.0115</v>
      </c>
    </row>
    <row r="9" ht="22.8" customHeight="1" spans="1:22">
      <c r="A9" s="22" t="s">
        <v>261</v>
      </c>
      <c r="B9" s="22" t="s">
        <v>176</v>
      </c>
      <c r="C9" s="22" t="s">
        <v>176</v>
      </c>
      <c r="D9" s="18" t="s">
        <v>196</v>
      </c>
      <c r="E9" s="5" t="s">
        <v>197</v>
      </c>
      <c r="F9" s="13">
        <v>72.5</v>
      </c>
      <c r="G9" s="13">
        <f>+J9+I9+H9</f>
        <v>51.19396</v>
      </c>
      <c r="H9" s="20">
        <v>22.6848</v>
      </c>
      <c r="I9" s="20">
        <v>12.114</v>
      </c>
      <c r="J9" s="20">
        <v>16.39516</v>
      </c>
      <c r="K9" s="20"/>
      <c r="L9" s="13">
        <v>11.364914</v>
      </c>
      <c r="M9" s="20">
        <v>7.219776</v>
      </c>
      <c r="N9" s="20"/>
      <c r="O9" s="20">
        <v>3.941413</v>
      </c>
      <c r="P9" s="20"/>
      <c r="Q9" s="20">
        <v>0.203725</v>
      </c>
      <c r="R9" s="20">
        <v>5.916432</v>
      </c>
      <c r="S9" s="6">
        <v>4.0115</v>
      </c>
      <c r="T9" s="20"/>
      <c r="U9" s="20"/>
      <c r="V9" s="20">
        <v>4.0115</v>
      </c>
    </row>
    <row r="10" ht="16.35" customHeight="1" spans="1:6">
      <c r="A10" s="7" t="s">
        <v>225</v>
      </c>
      <c r="B10" s="7"/>
      <c r="C10" s="7"/>
      <c r="D10" s="7"/>
      <c r="E10" s="7"/>
      <c r="F10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E10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5" t="s">
        <v>262</v>
      </c>
    </row>
    <row r="2" ht="46.5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179</v>
      </c>
      <c r="E4" s="4" t="s">
        <v>180</v>
      </c>
      <c r="F4" s="4" t="s">
        <v>263</v>
      </c>
      <c r="G4" s="4" t="s">
        <v>264</v>
      </c>
      <c r="H4" s="4" t="s">
        <v>265</v>
      </c>
      <c r="I4" s="4" t="s">
        <v>266</v>
      </c>
      <c r="J4" s="4" t="s">
        <v>267</v>
      </c>
      <c r="K4" s="4" t="s">
        <v>268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8.5896</v>
      </c>
      <c r="G6" s="13">
        <v>8.5896</v>
      </c>
      <c r="H6" s="13"/>
      <c r="I6" s="13"/>
      <c r="J6" s="13"/>
      <c r="K6" s="13"/>
    </row>
    <row r="7" ht="22.8" customHeight="1" spans="1:11">
      <c r="A7" s="14"/>
      <c r="B7" s="14"/>
      <c r="C7" s="14"/>
      <c r="D7" s="12" t="s">
        <v>154</v>
      </c>
      <c r="E7" s="12" t="s">
        <v>4</v>
      </c>
      <c r="F7" s="13">
        <v>8.5896</v>
      </c>
      <c r="G7" s="13">
        <v>8.5896</v>
      </c>
      <c r="H7" s="13"/>
      <c r="I7" s="13"/>
      <c r="J7" s="13"/>
      <c r="K7" s="13"/>
    </row>
    <row r="8" ht="22.8" customHeight="1" spans="1:11">
      <c r="A8" s="14"/>
      <c r="B8" s="14"/>
      <c r="C8" s="14"/>
      <c r="D8" s="19" t="s">
        <v>155</v>
      </c>
      <c r="E8" s="19" t="s">
        <v>156</v>
      </c>
      <c r="F8" s="13">
        <v>8.5896</v>
      </c>
      <c r="G8" s="13">
        <v>8.5896</v>
      </c>
      <c r="H8" s="13"/>
      <c r="I8" s="13"/>
      <c r="J8" s="13"/>
      <c r="K8" s="13"/>
    </row>
    <row r="9" ht="22.8" customHeight="1" spans="1:11">
      <c r="A9" s="22" t="s">
        <v>261</v>
      </c>
      <c r="B9" s="22" t="s">
        <v>176</v>
      </c>
      <c r="C9" s="22" t="s">
        <v>176</v>
      </c>
      <c r="D9" s="18" t="s">
        <v>196</v>
      </c>
      <c r="E9" s="5" t="s">
        <v>197</v>
      </c>
      <c r="F9" s="6">
        <v>8.5896</v>
      </c>
      <c r="G9" s="20">
        <v>8.5896</v>
      </c>
      <c r="H9" s="20"/>
      <c r="I9" s="20"/>
      <c r="J9" s="20"/>
      <c r="K9" s="20"/>
    </row>
    <row r="10" ht="16.35" customHeight="1" spans="1:5">
      <c r="A10" s="7" t="s">
        <v>225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5" t="s">
        <v>269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158</v>
      </c>
      <c r="B4" s="4"/>
      <c r="C4" s="4"/>
      <c r="D4" s="4" t="s">
        <v>179</v>
      </c>
      <c r="E4" s="4" t="s">
        <v>180</v>
      </c>
      <c r="F4" s="4" t="s">
        <v>263</v>
      </c>
      <c r="G4" s="4" t="s">
        <v>270</v>
      </c>
      <c r="H4" s="4" t="s">
        <v>271</v>
      </c>
      <c r="I4" s="4" t="s">
        <v>272</v>
      </c>
      <c r="J4" s="4" t="s">
        <v>273</v>
      </c>
      <c r="K4" s="4" t="s">
        <v>233</v>
      </c>
      <c r="L4" s="4" t="s">
        <v>274</v>
      </c>
      <c r="M4" s="4" t="s">
        <v>275</v>
      </c>
      <c r="N4" s="4" t="s">
        <v>265</v>
      </c>
      <c r="O4" s="4" t="s">
        <v>232</v>
      </c>
      <c r="P4" s="4" t="s">
        <v>276</v>
      </c>
      <c r="Q4" s="4" t="s">
        <v>266</v>
      </c>
      <c r="R4" s="4" t="s">
        <v>268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8.5896</v>
      </c>
      <c r="G6" s="13"/>
      <c r="H6" s="13"/>
      <c r="I6" s="13"/>
      <c r="J6" s="13"/>
      <c r="K6" s="13">
        <v>8.3976</v>
      </c>
      <c r="L6" s="13"/>
      <c r="M6" s="13"/>
      <c r="N6" s="13"/>
      <c r="O6" s="13">
        <v>0.192</v>
      </c>
      <c r="P6" s="13"/>
      <c r="Q6" s="13"/>
      <c r="R6" s="13"/>
    </row>
    <row r="7" ht="22.8" customHeight="1" spans="1:18">
      <c r="A7" s="14"/>
      <c r="B7" s="14"/>
      <c r="C7" s="14"/>
      <c r="D7" s="12" t="s">
        <v>154</v>
      </c>
      <c r="E7" s="12" t="s">
        <v>4</v>
      </c>
      <c r="F7" s="13">
        <v>8.5896</v>
      </c>
      <c r="G7" s="13"/>
      <c r="H7" s="13"/>
      <c r="I7" s="13"/>
      <c r="J7" s="13"/>
      <c r="K7" s="13">
        <v>8.3976</v>
      </c>
      <c r="L7" s="13"/>
      <c r="M7" s="13"/>
      <c r="N7" s="13"/>
      <c r="O7" s="13">
        <v>0.192</v>
      </c>
      <c r="P7" s="13"/>
      <c r="Q7" s="13"/>
      <c r="R7" s="13"/>
    </row>
    <row r="8" ht="22.8" customHeight="1" spans="1:18">
      <c r="A8" s="14"/>
      <c r="B8" s="14"/>
      <c r="C8" s="14"/>
      <c r="D8" s="19" t="s">
        <v>155</v>
      </c>
      <c r="E8" s="19" t="s">
        <v>156</v>
      </c>
      <c r="F8" s="13">
        <v>8.5896</v>
      </c>
      <c r="G8" s="13"/>
      <c r="H8" s="13"/>
      <c r="I8" s="13"/>
      <c r="J8" s="13"/>
      <c r="K8" s="13">
        <v>8.3976</v>
      </c>
      <c r="L8" s="13"/>
      <c r="M8" s="13"/>
      <c r="N8" s="13"/>
      <c r="O8" s="13">
        <v>0.192</v>
      </c>
      <c r="P8" s="13"/>
      <c r="Q8" s="13"/>
      <c r="R8" s="13"/>
    </row>
    <row r="9" ht="22.8" customHeight="1" spans="1:18">
      <c r="A9" s="22" t="s">
        <v>261</v>
      </c>
      <c r="B9" s="22" t="s">
        <v>176</v>
      </c>
      <c r="C9" s="22" t="s">
        <v>176</v>
      </c>
      <c r="D9" s="18" t="s">
        <v>196</v>
      </c>
      <c r="E9" s="5" t="s">
        <v>197</v>
      </c>
      <c r="F9" s="6">
        <v>8.5896</v>
      </c>
      <c r="G9" s="20"/>
      <c r="H9" s="20"/>
      <c r="I9" s="20"/>
      <c r="J9" s="20"/>
      <c r="K9" s="20">
        <v>8.3976</v>
      </c>
      <c r="L9" s="20"/>
      <c r="M9" s="20"/>
      <c r="N9" s="20"/>
      <c r="O9" s="20">
        <v>0.192</v>
      </c>
      <c r="P9" s="20"/>
      <c r="Q9" s="20"/>
      <c r="R9" s="20"/>
    </row>
    <row r="10" ht="16.35" customHeight="1" spans="1:5">
      <c r="A10" s="7" t="s">
        <v>225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6" sqref="F6:H9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5" t="s">
        <v>277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158</v>
      </c>
      <c r="B4" s="4"/>
      <c r="C4" s="4"/>
      <c r="D4" s="4" t="s">
        <v>179</v>
      </c>
      <c r="E4" s="4" t="s">
        <v>180</v>
      </c>
      <c r="F4" s="4" t="s">
        <v>263</v>
      </c>
      <c r="G4" s="4" t="s">
        <v>183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186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278</v>
      </c>
      <c r="I5" s="4" t="s">
        <v>279</v>
      </c>
      <c r="J5" s="4" t="s">
        <v>280</v>
      </c>
      <c r="K5" s="4" t="s">
        <v>281</v>
      </c>
      <c r="L5" s="4" t="s">
        <v>282</v>
      </c>
      <c r="M5" s="4" t="s">
        <v>283</v>
      </c>
      <c r="N5" s="4" t="s">
        <v>284</v>
      </c>
      <c r="O5" s="4" t="s">
        <v>285</v>
      </c>
      <c r="P5" s="4" t="s">
        <v>286</v>
      </c>
      <c r="Q5" s="4" t="s">
        <v>287</v>
      </c>
      <c r="R5" s="4" t="s">
        <v>136</v>
      </c>
      <c r="S5" s="4" t="s">
        <v>244</v>
      </c>
      <c r="T5" s="4" t="s">
        <v>251</v>
      </c>
    </row>
    <row r="6" ht="22.8" customHeight="1" spans="1:20">
      <c r="A6" s="14"/>
      <c r="B6" s="14"/>
      <c r="C6" s="14"/>
      <c r="D6" s="14"/>
      <c r="E6" s="14" t="s">
        <v>136</v>
      </c>
      <c r="F6" s="26">
        <v>7.5</v>
      </c>
      <c r="G6" s="26">
        <v>7.5</v>
      </c>
      <c r="H6" s="26">
        <v>7.5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26">
        <v>7.5</v>
      </c>
      <c r="G7" s="26">
        <v>7.5</v>
      </c>
      <c r="H7" s="26">
        <v>7.5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8" customHeight="1" spans="1:20">
      <c r="A8" s="14"/>
      <c r="B8" s="14"/>
      <c r="C8" s="14"/>
      <c r="D8" s="19" t="s">
        <v>155</v>
      </c>
      <c r="E8" s="19" t="s">
        <v>156</v>
      </c>
      <c r="F8" s="26">
        <v>7.5</v>
      </c>
      <c r="G8" s="26">
        <v>7.5</v>
      </c>
      <c r="H8" s="26">
        <v>7.5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8" customHeight="1" spans="1:20">
      <c r="A9" s="22" t="s">
        <v>261</v>
      </c>
      <c r="B9" s="22" t="s">
        <v>176</v>
      </c>
      <c r="C9" s="22" t="s">
        <v>176</v>
      </c>
      <c r="D9" s="18" t="s">
        <v>196</v>
      </c>
      <c r="E9" s="5" t="s">
        <v>197</v>
      </c>
      <c r="F9" s="6">
        <v>7.5</v>
      </c>
      <c r="G9" s="20">
        <v>7.5</v>
      </c>
      <c r="H9" s="20">
        <v>7.5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ht="22.8" customHeight="1" spans="1:6">
      <c r="A10" s="7" t="s">
        <v>225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F6" sqref="F6:F9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5" t="s">
        <v>288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158</v>
      </c>
      <c r="B4" s="4"/>
      <c r="C4" s="4"/>
      <c r="D4" s="4" t="s">
        <v>179</v>
      </c>
      <c r="E4" s="4" t="s">
        <v>180</v>
      </c>
      <c r="F4" s="4" t="s">
        <v>289</v>
      </c>
      <c r="G4" s="4" t="s">
        <v>247</v>
      </c>
      <c r="H4" s="4" t="s">
        <v>246</v>
      </c>
      <c r="I4" s="4" t="s">
        <v>290</v>
      </c>
      <c r="J4" s="4" t="s">
        <v>291</v>
      </c>
      <c r="K4" s="4" t="s">
        <v>292</v>
      </c>
      <c r="L4" s="4" t="s">
        <v>293</v>
      </c>
      <c r="M4" s="4" t="s">
        <v>294</v>
      </c>
      <c r="N4" s="4" t="s">
        <v>295</v>
      </c>
      <c r="O4" s="4" t="s">
        <v>296</v>
      </c>
      <c r="P4" s="4" t="s">
        <v>297</v>
      </c>
      <c r="Q4" s="4" t="s">
        <v>284</v>
      </c>
      <c r="R4" s="4" t="s">
        <v>286</v>
      </c>
      <c r="S4" s="4" t="s">
        <v>298</v>
      </c>
      <c r="T4" s="4" t="s">
        <v>279</v>
      </c>
      <c r="U4" s="4" t="s">
        <v>280</v>
      </c>
      <c r="V4" s="4" t="s">
        <v>283</v>
      </c>
      <c r="W4" s="4" t="s">
        <v>299</v>
      </c>
      <c r="X4" s="4" t="s">
        <v>300</v>
      </c>
      <c r="Y4" s="4" t="s">
        <v>301</v>
      </c>
      <c r="Z4" s="4" t="s">
        <v>302</v>
      </c>
      <c r="AA4" s="4" t="s">
        <v>282</v>
      </c>
      <c r="AB4" s="4" t="s">
        <v>245</v>
      </c>
      <c r="AC4" s="4" t="s">
        <v>303</v>
      </c>
      <c r="AD4" s="4" t="s">
        <v>285</v>
      </c>
      <c r="AE4" s="4" t="s">
        <v>304</v>
      </c>
      <c r="AF4" s="4" t="s">
        <v>305</v>
      </c>
      <c r="AG4" s="4" t="s">
        <v>287</v>
      </c>
    </row>
    <row r="5" ht="21.5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7"/>
      <c r="B6" s="25"/>
      <c r="C6" s="25"/>
      <c r="D6" s="5"/>
      <c r="E6" s="5" t="s">
        <v>136</v>
      </c>
      <c r="F6" s="26">
        <v>7.5</v>
      </c>
      <c r="G6" s="26">
        <v>4</v>
      </c>
      <c r="H6" s="26">
        <v>2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>
        <v>2</v>
      </c>
      <c r="AC6" s="26"/>
      <c r="AD6" s="26"/>
      <c r="AE6" s="26"/>
      <c r="AF6" s="26"/>
      <c r="AG6" s="26"/>
    </row>
    <row r="7" ht="22.8" customHeight="1" spans="1:33">
      <c r="A7" s="14"/>
      <c r="B7" s="14"/>
      <c r="C7" s="14"/>
      <c r="D7" s="12" t="s">
        <v>154</v>
      </c>
      <c r="E7" s="12" t="s">
        <v>4</v>
      </c>
      <c r="F7" s="26">
        <v>7.5</v>
      </c>
      <c r="G7" s="26">
        <v>4</v>
      </c>
      <c r="H7" s="26">
        <v>2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>
        <v>2</v>
      </c>
      <c r="AC7" s="26"/>
      <c r="AD7" s="26"/>
      <c r="AE7" s="26"/>
      <c r="AF7" s="26"/>
      <c r="AG7" s="26"/>
    </row>
    <row r="8" ht="22.8" customHeight="1" spans="1:33">
      <c r="A8" s="14"/>
      <c r="B8" s="14"/>
      <c r="C8" s="14"/>
      <c r="D8" s="19" t="s">
        <v>155</v>
      </c>
      <c r="E8" s="19" t="s">
        <v>156</v>
      </c>
      <c r="F8" s="26">
        <v>7.5</v>
      </c>
      <c r="G8" s="26">
        <v>4</v>
      </c>
      <c r="H8" s="26">
        <v>2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>
        <v>2</v>
      </c>
      <c r="AC8" s="26"/>
      <c r="AD8" s="26"/>
      <c r="AE8" s="26"/>
      <c r="AF8" s="26"/>
      <c r="AG8" s="26"/>
    </row>
    <row r="9" ht="22.8" customHeight="1" spans="1:33">
      <c r="A9" s="22" t="s">
        <v>261</v>
      </c>
      <c r="B9" s="22" t="s">
        <v>176</v>
      </c>
      <c r="C9" s="22" t="s">
        <v>176</v>
      </c>
      <c r="D9" s="18" t="s">
        <v>196</v>
      </c>
      <c r="E9" s="5" t="s">
        <v>197</v>
      </c>
      <c r="F9" s="26">
        <v>7.5</v>
      </c>
      <c r="G9" s="26">
        <v>4</v>
      </c>
      <c r="H9" s="20">
        <v>2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6">
        <v>2</v>
      </c>
      <c r="AC9" s="20"/>
      <c r="AD9" s="20"/>
      <c r="AE9" s="20"/>
      <c r="AF9" s="20"/>
      <c r="AG9" s="20"/>
    </row>
    <row r="10" ht="16.35" customHeight="1" spans="1:5">
      <c r="A10" s="7" t="s">
        <v>225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5" t="s">
        <v>306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307</v>
      </c>
      <c r="B4" s="4" t="s">
        <v>308</v>
      </c>
      <c r="C4" s="4" t="s">
        <v>309</v>
      </c>
      <c r="D4" s="4" t="s">
        <v>310</v>
      </c>
      <c r="E4" s="4" t="s">
        <v>311</v>
      </c>
      <c r="F4" s="4"/>
      <c r="G4" s="4"/>
      <c r="H4" s="4" t="s">
        <v>312</v>
      </c>
    </row>
    <row r="5" ht="25.85" customHeight="1" spans="1:8">
      <c r="A5" s="4"/>
      <c r="B5" s="4"/>
      <c r="C5" s="4"/>
      <c r="D5" s="4"/>
      <c r="E5" s="4" t="s">
        <v>138</v>
      </c>
      <c r="F5" s="4" t="s">
        <v>313</v>
      </c>
      <c r="G5" s="4" t="s">
        <v>314</v>
      </c>
      <c r="H5" s="4"/>
    </row>
    <row r="6" ht="22.8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8" customHeight="1" spans="1:8">
      <c r="A7" s="12" t="s">
        <v>154</v>
      </c>
      <c r="B7" s="12" t="s">
        <v>4</v>
      </c>
      <c r="C7" s="13"/>
      <c r="D7" s="13"/>
      <c r="E7" s="13"/>
      <c r="F7" s="13"/>
      <c r="G7" s="13"/>
      <c r="H7" s="13"/>
    </row>
    <row r="8" ht="22.8" customHeight="1" spans="1:8">
      <c r="A8" s="18" t="s">
        <v>155</v>
      </c>
      <c r="B8" s="18" t="s">
        <v>156</v>
      </c>
      <c r="C8" s="20"/>
      <c r="D8" s="20"/>
      <c r="E8" s="6"/>
      <c r="F8" s="20"/>
      <c r="G8" s="20"/>
      <c r="H8" s="20"/>
    </row>
    <row r="9" ht="16.35" customHeight="1" spans="1:3">
      <c r="A9" s="7" t="s">
        <v>225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5" t="s">
        <v>315</v>
      </c>
      <c r="H1" s="15"/>
    </row>
    <row r="2" ht="38.8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316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221</v>
      </c>
      <c r="F5" s="4"/>
      <c r="G5" s="4" t="s">
        <v>222</v>
      </c>
      <c r="H5" s="4"/>
    </row>
    <row r="6" ht="27.6" customHeight="1" spans="1:8">
      <c r="A6" s="4"/>
      <c r="B6" s="4"/>
      <c r="C6" s="4"/>
      <c r="D6" s="4"/>
      <c r="E6" s="4" t="s">
        <v>200</v>
      </c>
      <c r="F6" s="4" t="s">
        <v>190</v>
      </c>
      <c r="G6" s="4"/>
      <c r="H6" s="4"/>
    </row>
    <row r="7" ht="22.8" customHeight="1" spans="1:8">
      <c r="A7" s="14"/>
      <c r="B7" s="17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  <row r="13" ht="16.35" customHeight="1" spans="1:3">
      <c r="A13" s="7" t="s">
        <v>225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5" t="s">
        <v>317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158</v>
      </c>
      <c r="B4" s="4"/>
      <c r="C4" s="4"/>
      <c r="D4" s="4" t="s">
        <v>179</v>
      </c>
      <c r="E4" s="4" t="s">
        <v>180</v>
      </c>
      <c r="F4" s="4" t="s">
        <v>181</v>
      </c>
      <c r="G4" s="4" t="s">
        <v>182</v>
      </c>
      <c r="H4" s="4" t="s">
        <v>183</v>
      </c>
      <c r="I4" s="4" t="s">
        <v>184</v>
      </c>
      <c r="J4" s="4" t="s">
        <v>185</v>
      </c>
      <c r="K4" s="4" t="s">
        <v>186</v>
      </c>
      <c r="L4" s="4" t="s">
        <v>187</v>
      </c>
      <c r="M4" s="4" t="s">
        <v>188</v>
      </c>
      <c r="N4" s="4" t="s">
        <v>189</v>
      </c>
      <c r="O4" s="4" t="s">
        <v>190</v>
      </c>
      <c r="P4" s="4" t="s">
        <v>191</v>
      </c>
      <c r="Q4" s="4" t="s">
        <v>192</v>
      </c>
      <c r="R4" s="4" t="s">
        <v>193</v>
      </c>
      <c r="S4" s="4" t="s">
        <v>194</v>
      </c>
      <c r="T4" s="4" t="s">
        <v>195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16.35" customHeight="1" spans="1:6">
      <c r="A10" s="7" t="s">
        <v>225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48" t="s">
        <v>6</v>
      </c>
      <c r="C3" s="48"/>
    </row>
    <row r="4" ht="32.55" customHeight="1" spans="2:3">
      <c r="B4" s="49">
        <v>1</v>
      </c>
      <c r="C4" s="50" t="s">
        <v>7</v>
      </c>
    </row>
    <row r="5" ht="32.55" customHeight="1" spans="2:3">
      <c r="B5" s="49">
        <v>2</v>
      </c>
      <c r="C5" s="51" t="s">
        <v>8</v>
      </c>
    </row>
    <row r="6" ht="32.55" customHeight="1" spans="2:3">
      <c r="B6" s="49">
        <v>3</v>
      </c>
      <c r="C6" s="50" t="s">
        <v>9</v>
      </c>
    </row>
    <row r="7" ht="32.55" customHeight="1" spans="2:3">
      <c r="B7" s="49">
        <v>4</v>
      </c>
      <c r="C7" s="50" t="s">
        <v>10</v>
      </c>
    </row>
    <row r="8" ht="32.55" customHeight="1" spans="2:3">
      <c r="B8" s="49">
        <v>5</v>
      </c>
      <c r="C8" s="50" t="s">
        <v>11</v>
      </c>
    </row>
    <row r="9" ht="32.55" customHeight="1" spans="2:3">
      <c r="B9" s="49">
        <v>6</v>
      </c>
      <c r="C9" s="50" t="s">
        <v>12</v>
      </c>
    </row>
    <row r="10" ht="32.55" customHeight="1" spans="2:3">
      <c r="B10" s="49">
        <v>7</v>
      </c>
      <c r="C10" s="50" t="s">
        <v>13</v>
      </c>
    </row>
    <row r="11" ht="32.55" customHeight="1" spans="2:3">
      <c r="B11" s="49">
        <v>8</v>
      </c>
      <c r="C11" s="50" t="s">
        <v>14</v>
      </c>
    </row>
    <row r="12" ht="32.55" customHeight="1" spans="2:3">
      <c r="B12" s="49">
        <v>9</v>
      </c>
      <c r="C12" s="50" t="s">
        <v>15</v>
      </c>
    </row>
    <row r="13" ht="32.55" customHeight="1" spans="2:3">
      <c r="B13" s="49">
        <v>10</v>
      </c>
      <c r="C13" s="50" t="s">
        <v>16</v>
      </c>
    </row>
    <row r="14" ht="32.55" customHeight="1" spans="2:3">
      <c r="B14" s="49">
        <v>11</v>
      </c>
      <c r="C14" s="50" t="s">
        <v>17</v>
      </c>
    </row>
    <row r="15" ht="32.55" customHeight="1" spans="2:3">
      <c r="B15" s="49">
        <v>12</v>
      </c>
      <c r="C15" s="50" t="s">
        <v>18</v>
      </c>
    </row>
    <row r="16" ht="32.55" customHeight="1" spans="2:3">
      <c r="B16" s="49">
        <v>13</v>
      </c>
      <c r="C16" s="50" t="s">
        <v>19</v>
      </c>
    </row>
    <row r="17" ht="32.55" customHeight="1" spans="2:3">
      <c r="B17" s="49">
        <v>14</v>
      </c>
      <c r="C17" s="50" t="s">
        <v>20</v>
      </c>
    </row>
    <row r="18" ht="32.55" customHeight="1" spans="2:3">
      <c r="B18" s="49">
        <v>15</v>
      </c>
      <c r="C18" s="50" t="s">
        <v>21</v>
      </c>
    </row>
    <row r="19" ht="32.55" customHeight="1" spans="2:3">
      <c r="B19" s="49">
        <v>16</v>
      </c>
      <c r="C19" s="50" t="s">
        <v>22</v>
      </c>
    </row>
    <row r="20" ht="32.55" customHeight="1" spans="2:3">
      <c r="B20" s="49">
        <v>17</v>
      </c>
      <c r="C20" s="50" t="s">
        <v>23</v>
      </c>
    </row>
    <row r="21" ht="32.55" customHeight="1" spans="2:3">
      <c r="B21" s="49">
        <v>18</v>
      </c>
      <c r="C21" s="50" t="s">
        <v>24</v>
      </c>
    </row>
    <row r="22" ht="32.55" customHeight="1" spans="2:3">
      <c r="B22" s="49">
        <v>19</v>
      </c>
      <c r="C22" s="50" t="s">
        <v>25</v>
      </c>
    </row>
    <row r="23" ht="32.55" customHeight="1" spans="2:3">
      <c r="B23" s="49">
        <v>20</v>
      </c>
      <c r="C23" s="50" t="s">
        <v>26</v>
      </c>
    </row>
    <row r="24" ht="32.55" customHeight="1" spans="2:3">
      <c r="B24" s="49">
        <v>21</v>
      </c>
      <c r="C24" s="50" t="s">
        <v>27</v>
      </c>
    </row>
    <row r="25" ht="32.55" customHeight="1" spans="2:3">
      <c r="B25" s="49">
        <v>22</v>
      </c>
      <c r="C25" s="50" t="s">
        <v>28</v>
      </c>
    </row>
    <row r="26" ht="32.55" customHeight="1" spans="2:3">
      <c r="B26" s="49">
        <v>23</v>
      </c>
      <c r="C26" s="5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5" t="s">
        <v>318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158</v>
      </c>
      <c r="B4" s="4"/>
      <c r="C4" s="4"/>
      <c r="D4" s="4" t="s">
        <v>179</v>
      </c>
      <c r="E4" s="4" t="s">
        <v>180</v>
      </c>
      <c r="F4" s="4" t="s">
        <v>199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200</v>
      </c>
      <c r="I5" s="4" t="s">
        <v>201</v>
      </c>
      <c r="J5" s="4" t="s">
        <v>190</v>
      </c>
      <c r="K5" s="4" t="s">
        <v>136</v>
      </c>
      <c r="L5" s="4" t="s">
        <v>203</v>
      </c>
      <c r="M5" s="4" t="s">
        <v>204</v>
      </c>
      <c r="N5" s="4" t="s">
        <v>192</v>
      </c>
      <c r="O5" s="4" t="s">
        <v>205</v>
      </c>
      <c r="P5" s="4" t="s">
        <v>206</v>
      </c>
      <c r="Q5" s="4" t="s">
        <v>207</v>
      </c>
      <c r="R5" s="4" t="s">
        <v>188</v>
      </c>
      <c r="S5" s="4" t="s">
        <v>191</v>
      </c>
      <c r="T5" s="4" t="s">
        <v>195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225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5" t="s">
        <v>319</v>
      </c>
    </row>
    <row r="2" ht="38.8" customHeight="1" spans="1:8">
      <c r="A2" s="16" t="s">
        <v>25</v>
      </c>
      <c r="B2" s="16"/>
      <c r="C2" s="16"/>
      <c r="D2" s="16"/>
      <c r="E2" s="16"/>
      <c r="F2" s="16"/>
      <c r="G2" s="16"/>
      <c r="H2" s="16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320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221</v>
      </c>
      <c r="F5" s="4"/>
      <c r="G5" s="4" t="s">
        <v>222</v>
      </c>
      <c r="H5" s="4"/>
    </row>
    <row r="6" ht="23.25" customHeight="1" spans="1:8">
      <c r="A6" s="4"/>
      <c r="B6" s="4"/>
      <c r="C6" s="4"/>
      <c r="D6" s="4"/>
      <c r="E6" s="4" t="s">
        <v>200</v>
      </c>
      <c r="F6" s="4" t="s">
        <v>190</v>
      </c>
      <c r="G6" s="4"/>
      <c r="H6" s="4"/>
    </row>
    <row r="7" ht="22.8" customHeight="1" spans="1:8">
      <c r="A7" s="14"/>
      <c r="B7" s="17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  <row r="13" ht="16.35" customHeight="1" spans="1:3">
      <c r="A13" s="7" t="s">
        <v>225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5" t="s">
        <v>321</v>
      </c>
    </row>
    <row r="2" ht="38.8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322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221</v>
      </c>
      <c r="F5" s="4"/>
      <c r="G5" s="4" t="s">
        <v>222</v>
      </c>
      <c r="H5" s="4"/>
    </row>
    <row r="6" ht="24.15" customHeight="1" spans="1:8">
      <c r="A6" s="4"/>
      <c r="B6" s="4"/>
      <c r="C6" s="4"/>
      <c r="D6" s="4"/>
      <c r="E6" s="4" t="s">
        <v>200</v>
      </c>
      <c r="F6" s="4" t="s">
        <v>190</v>
      </c>
      <c r="G6" s="4"/>
      <c r="H6" s="4"/>
    </row>
    <row r="7" ht="22.8" customHeight="1" spans="1:8">
      <c r="A7" s="14"/>
      <c r="B7" s="17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  <row r="13" ht="16.35" customHeight="1" spans="1:4">
      <c r="A13" s="7" t="s">
        <v>225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H29" sqref="H29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5" t="s">
        <v>323</v>
      </c>
      <c r="N1" s="15"/>
    </row>
    <row r="2" ht="45.7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179</v>
      </c>
      <c r="B4" s="4" t="s">
        <v>324</v>
      </c>
      <c r="C4" s="4" t="s">
        <v>325</v>
      </c>
      <c r="D4" s="4"/>
      <c r="E4" s="4"/>
      <c r="F4" s="4"/>
      <c r="G4" s="4"/>
      <c r="H4" s="4"/>
      <c r="I4" s="4"/>
      <c r="J4" s="4"/>
      <c r="K4" s="4"/>
      <c r="L4" s="4"/>
      <c r="M4" s="4" t="s">
        <v>326</v>
      </c>
      <c r="N4" s="4"/>
    </row>
    <row r="5" ht="31.9" customHeight="1" spans="1:14">
      <c r="A5" s="4"/>
      <c r="B5" s="4"/>
      <c r="C5" s="4" t="s">
        <v>327</v>
      </c>
      <c r="D5" s="4" t="s">
        <v>139</v>
      </c>
      <c r="E5" s="4"/>
      <c r="F5" s="4"/>
      <c r="G5" s="4"/>
      <c r="H5" s="4"/>
      <c r="I5" s="4"/>
      <c r="J5" s="4" t="s">
        <v>328</v>
      </c>
      <c r="K5" s="4" t="s">
        <v>141</v>
      </c>
      <c r="L5" s="4" t="s">
        <v>142</v>
      </c>
      <c r="M5" s="4" t="s">
        <v>329</v>
      </c>
      <c r="N5" s="4" t="s">
        <v>330</v>
      </c>
    </row>
    <row r="6" ht="44.85" customHeight="1" spans="1:14">
      <c r="A6" s="4"/>
      <c r="B6" s="4"/>
      <c r="C6" s="4"/>
      <c r="D6" s="4" t="s">
        <v>331</v>
      </c>
      <c r="E6" s="4" t="s">
        <v>332</v>
      </c>
      <c r="F6" s="4" t="s">
        <v>333</v>
      </c>
      <c r="G6" s="4" t="s">
        <v>334</v>
      </c>
      <c r="H6" s="4" t="s">
        <v>335</v>
      </c>
      <c r="I6" s="4" t="s">
        <v>336</v>
      </c>
      <c r="J6" s="4"/>
      <c r="K6" s="4"/>
      <c r="L6" s="4"/>
      <c r="M6" s="4"/>
      <c r="N6" s="4"/>
    </row>
    <row r="7" ht="22.8" customHeight="1" spans="1:14">
      <c r="A7" s="14"/>
      <c r="B7" s="17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8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8" customHeight="1" spans="1:14">
      <c r="A9" s="18"/>
      <c r="B9" s="1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22.8" customHeight="1" spans="1:14">
      <c r="A10" s="18"/>
      <c r="B10" s="1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</row>
    <row r="11" ht="16.35" customHeight="1" spans="1:4">
      <c r="A11" s="7" t="s">
        <v>225</v>
      </c>
      <c r="B11" s="7"/>
      <c r="C11" s="7"/>
      <c r="D11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M38" sqref="M38"/>
    </sheetView>
  </sheetViews>
  <sheetFormatPr defaultColWidth="10" defaultRowHeight="13.5" outlineLevelRow="6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" t="s">
        <v>337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179</v>
      </c>
      <c r="B4" s="4" t="s">
        <v>338</v>
      </c>
      <c r="C4" s="4" t="s">
        <v>339</v>
      </c>
      <c r="D4" s="4" t="s">
        <v>340</v>
      </c>
      <c r="E4" s="4" t="s">
        <v>341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342</v>
      </c>
      <c r="F5" s="4" t="s">
        <v>343</v>
      </c>
      <c r="G5" s="4" t="s">
        <v>344</v>
      </c>
      <c r="H5" s="4" t="s">
        <v>345</v>
      </c>
      <c r="I5" s="4" t="s">
        <v>346</v>
      </c>
      <c r="J5" s="4" t="s">
        <v>347</v>
      </c>
      <c r="K5" s="4" t="s">
        <v>348</v>
      </c>
      <c r="L5" s="4" t="s">
        <v>349</v>
      </c>
      <c r="M5" s="4" t="s">
        <v>350</v>
      </c>
    </row>
    <row r="6" ht="18.1" customHeight="1" spans="1:13">
      <c r="A6" s="12" t="s">
        <v>2</v>
      </c>
      <c r="B6" s="12" t="s">
        <v>4</v>
      </c>
      <c r="C6" s="13">
        <v>0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16.35" customHeight="1" spans="1:4">
      <c r="A7" s="7" t="s">
        <v>225</v>
      </c>
      <c r="B7" s="7"/>
      <c r="C7" s="7"/>
      <c r="D7" s="7"/>
    </row>
  </sheetData>
  <mergeCells count="9">
    <mergeCell ref="C2:M2"/>
    <mergeCell ref="A3:K3"/>
    <mergeCell ref="L3:M3"/>
    <mergeCell ref="E4:M4"/>
    <mergeCell ref="A7:D7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pane ySplit="7" topLeftCell="A14" activePane="bottomLeft" state="frozen"/>
      <selection/>
      <selection pane="bottomLeft" activeCell="Q26" sqref="Q26:Q33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351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307</v>
      </c>
      <c r="B5" s="4" t="s">
        <v>308</v>
      </c>
      <c r="C5" s="4" t="s">
        <v>352</v>
      </c>
      <c r="D5" s="4"/>
      <c r="E5" s="4"/>
      <c r="F5" s="4"/>
      <c r="G5" s="4"/>
      <c r="H5" s="4"/>
      <c r="I5" s="4"/>
      <c r="J5" s="4" t="s">
        <v>353</v>
      </c>
      <c r="K5" s="4" t="s">
        <v>354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339</v>
      </c>
      <c r="D6" s="4" t="s">
        <v>355</v>
      </c>
      <c r="E6" s="4"/>
      <c r="F6" s="4"/>
      <c r="G6" s="4"/>
      <c r="H6" s="4" t="s">
        <v>356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357</v>
      </c>
      <c r="F7" s="4" t="s">
        <v>143</v>
      </c>
      <c r="G7" s="4" t="s">
        <v>358</v>
      </c>
      <c r="H7" s="4" t="s">
        <v>161</v>
      </c>
      <c r="I7" s="4" t="s">
        <v>162</v>
      </c>
      <c r="J7" s="4"/>
      <c r="K7" s="4" t="s">
        <v>342</v>
      </c>
      <c r="L7" s="4" t="s">
        <v>343</v>
      </c>
      <c r="M7" s="4" t="s">
        <v>344</v>
      </c>
      <c r="N7" s="4" t="s">
        <v>349</v>
      </c>
      <c r="O7" s="4" t="s">
        <v>345</v>
      </c>
      <c r="P7" s="4" t="s">
        <v>359</v>
      </c>
      <c r="Q7" s="4" t="s">
        <v>360</v>
      </c>
      <c r="R7" s="4" t="s">
        <v>361</v>
      </c>
      <c r="S7" s="4" t="s">
        <v>350</v>
      </c>
    </row>
    <row r="8" ht="19.8" customHeight="1" spans="1:19">
      <c r="A8" s="5" t="s">
        <v>2</v>
      </c>
      <c r="B8" s="5" t="s">
        <v>4</v>
      </c>
      <c r="C8" s="6">
        <v>88.59</v>
      </c>
      <c r="D8" s="6">
        <v>88.59</v>
      </c>
      <c r="E8" s="6"/>
      <c r="F8" s="6"/>
      <c r="G8" s="6"/>
      <c r="H8" s="6">
        <v>88.59</v>
      </c>
      <c r="I8" s="6">
        <v>0</v>
      </c>
      <c r="J8" s="5" t="s">
        <v>362</v>
      </c>
      <c r="K8" s="5" t="s">
        <v>363</v>
      </c>
      <c r="L8" s="5" t="s">
        <v>364</v>
      </c>
      <c r="M8" s="5" t="s">
        <v>365</v>
      </c>
      <c r="N8" s="5" t="s">
        <v>366</v>
      </c>
      <c r="O8" s="5" t="s">
        <v>366</v>
      </c>
      <c r="P8" s="5" t="s">
        <v>367</v>
      </c>
      <c r="Q8" s="5" t="s">
        <v>368</v>
      </c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369</v>
      </c>
      <c r="M9" s="5" t="s">
        <v>365</v>
      </c>
      <c r="N9" s="5" t="s">
        <v>366</v>
      </c>
      <c r="O9" s="5" t="s">
        <v>366</v>
      </c>
      <c r="P9" s="5" t="s">
        <v>367</v>
      </c>
      <c r="Q9" s="5" t="s">
        <v>368</v>
      </c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370</v>
      </c>
      <c r="M10" s="5" t="s">
        <v>371</v>
      </c>
      <c r="N10" s="5" t="s">
        <v>366</v>
      </c>
      <c r="O10" s="5" t="s">
        <v>366</v>
      </c>
      <c r="P10" s="5" t="s">
        <v>367</v>
      </c>
      <c r="Q10" s="5" t="s">
        <v>368</v>
      </c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372</v>
      </c>
      <c r="L11" s="8" t="s">
        <v>373</v>
      </c>
      <c r="M11" s="5" t="s">
        <v>374</v>
      </c>
      <c r="N11" s="5" t="s">
        <v>366</v>
      </c>
      <c r="O11" s="5" t="s">
        <v>366</v>
      </c>
      <c r="P11" s="5" t="s">
        <v>375</v>
      </c>
      <c r="Q11" s="5" t="s">
        <v>368</v>
      </c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376</v>
      </c>
      <c r="M12" s="5" t="s">
        <v>377</v>
      </c>
      <c r="N12" s="5" t="s">
        <v>366</v>
      </c>
      <c r="O12" s="5" t="s">
        <v>366</v>
      </c>
      <c r="P12" s="5" t="s">
        <v>375</v>
      </c>
      <c r="Q12" s="5" t="s">
        <v>368</v>
      </c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378</v>
      </c>
      <c r="M13" s="5" t="s">
        <v>379</v>
      </c>
      <c r="N13" s="5" t="s">
        <v>380</v>
      </c>
      <c r="O13" s="5" t="s">
        <v>366</v>
      </c>
      <c r="P13" s="5" t="s">
        <v>375</v>
      </c>
      <c r="Q13" s="5" t="s">
        <v>368</v>
      </c>
      <c r="R13" s="5"/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381</v>
      </c>
      <c r="L14" s="8" t="s">
        <v>382</v>
      </c>
      <c r="M14" s="5" t="s">
        <v>383</v>
      </c>
      <c r="N14" s="5" t="s">
        <v>383</v>
      </c>
      <c r="O14" s="5" t="s">
        <v>366</v>
      </c>
      <c r="P14" s="5" t="s">
        <v>367</v>
      </c>
      <c r="Q14" s="5" t="s">
        <v>368</v>
      </c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384</v>
      </c>
      <c r="M15" s="5" t="s">
        <v>383</v>
      </c>
      <c r="N15" s="5" t="s">
        <v>383</v>
      </c>
      <c r="O15" s="5" t="s">
        <v>366</v>
      </c>
      <c r="P15" s="5" t="s">
        <v>367</v>
      </c>
      <c r="Q15" s="5" t="s">
        <v>368</v>
      </c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385</v>
      </c>
      <c r="M16" s="5" t="s">
        <v>371</v>
      </c>
      <c r="N16" s="5" t="s">
        <v>371</v>
      </c>
      <c r="O16" s="5" t="s">
        <v>366</v>
      </c>
      <c r="P16" s="5" t="s">
        <v>367</v>
      </c>
      <c r="Q16" s="5" t="s">
        <v>368</v>
      </c>
      <c r="R16" s="5"/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386</v>
      </c>
      <c r="M17" s="5" t="s">
        <v>387</v>
      </c>
      <c r="N17" s="5" t="s">
        <v>387</v>
      </c>
      <c r="O17" s="5" t="s">
        <v>366</v>
      </c>
      <c r="P17" s="5" t="s">
        <v>367</v>
      </c>
      <c r="Q17" s="5" t="s">
        <v>368</v>
      </c>
      <c r="R17" s="5"/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388</v>
      </c>
      <c r="L18" s="8" t="s">
        <v>389</v>
      </c>
      <c r="M18" s="5" t="s">
        <v>390</v>
      </c>
      <c r="N18" s="5" t="s">
        <v>391</v>
      </c>
      <c r="O18" s="5" t="s">
        <v>366</v>
      </c>
      <c r="P18" s="5" t="s">
        <v>392</v>
      </c>
      <c r="Q18" s="5" t="s">
        <v>368</v>
      </c>
      <c r="R18" s="5"/>
      <c r="S18" s="5"/>
    </row>
    <row r="19" ht="16.35" customHeight="1" spans="1:8">
      <c r="A19" s="7" t="s">
        <v>225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workbookViewId="0">
      <selection activeCell="D6" sqref="D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5" t="s">
        <v>30</v>
      </c>
    </row>
    <row r="2" ht="24.15" customHeight="1" spans="1:8">
      <c r="A2" s="47" t="s">
        <v>7</v>
      </c>
      <c r="B2" s="47"/>
      <c r="C2" s="47"/>
      <c r="D2" s="47"/>
      <c r="E2" s="47"/>
      <c r="F2" s="47"/>
      <c r="G2" s="47"/>
      <c r="H2" s="47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88.59</v>
      </c>
      <c r="C6" s="5" t="s">
        <v>41</v>
      </c>
      <c r="D6" s="20">
        <v>88.59</v>
      </c>
      <c r="E6" s="14" t="s">
        <v>42</v>
      </c>
      <c r="F6" s="13">
        <f>+D6</f>
        <v>88.59</v>
      </c>
      <c r="G6" s="5" t="s">
        <v>43</v>
      </c>
      <c r="H6" s="6">
        <v>72.5</v>
      </c>
    </row>
    <row r="7" ht="16.25" customHeight="1" spans="1:8">
      <c r="A7" s="5" t="s">
        <v>44</v>
      </c>
      <c r="B7" s="6"/>
      <c r="C7" s="5" t="s">
        <v>45</v>
      </c>
      <c r="D7" s="20"/>
      <c r="E7" s="5" t="s">
        <v>46</v>
      </c>
      <c r="F7" s="6">
        <v>72.5</v>
      </c>
      <c r="G7" s="5" t="s">
        <v>47</v>
      </c>
      <c r="H7" s="6">
        <v>7.5</v>
      </c>
    </row>
    <row r="8" ht="16.25" customHeight="1" spans="1:8">
      <c r="A8" s="14" t="s">
        <v>48</v>
      </c>
      <c r="B8" s="6"/>
      <c r="C8" s="5" t="s">
        <v>49</v>
      </c>
      <c r="D8" s="20"/>
      <c r="E8" s="5" t="s">
        <v>50</v>
      </c>
      <c r="F8" s="6">
        <v>7.5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0"/>
      <c r="E9" s="5" t="s">
        <v>54</v>
      </c>
      <c r="F9" s="6">
        <v>8.59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0"/>
      <c r="E10" s="14" t="s">
        <v>58</v>
      </c>
      <c r="F10" s="13"/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0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0"/>
      <c r="E12" s="5" t="s">
        <v>66</v>
      </c>
      <c r="F12" s="6"/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0"/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0"/>
      <c r="E14" s="5" t="s">
        <v>74</v>
      </c>
      <c r="F14" s="6"/>
      <c r="G14" s="5" t="s">
        <v>75</v>
      </c>
      <c r="H14" s="6">
        <v>8.59</v>
      </c>
    </row>
    <row r="15" ht="16.25" customHeight="1" spans="1:8">
      <c r="A15" s="5" t="s">
        <v>76</v>
      </c>
      <c r="B15" s="6"/>
      <c r="C15" s="5" t="s">
        <v>77</v>
      </c>
      <c r="D15" s="20"/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0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0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0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0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0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0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0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0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0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0"/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0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0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0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0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0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0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0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0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0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0"/>
      <c r="E35" s="5"/>
      <c r="F35" s="5"/>
      <c r="G35" s="5"/>
      <c r="H35" s="5"/>
    </row>
    <row r="36" ht="16.25" customHeight="1" spans="1:8">
      <c r="A36" s="14" t="s">
        <v>127</v>
      </c>
      <c r="B36" s="6">
        <v>88.59</v>
      </c>
      <c r="C36" s="14" t="s">
        <v>128</v>
      </c>
      <c r="D36" s="6">
        <v>88.59</v>
      </c>
      <c r="E36" s="14" t="s">
        <v>128</v>
      </c>
      <c r="F36" s="6">
        <v>88.59</v>
      </c>
      <c r="G36" s="14" t="s">
        <v>128</v>
      </c>
      <c r="H36" s="6">
        <v>88.59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6">
        <v>88.59</v>
      </c>
      <c r="C39" s="14" t="s">
        <v>132</v>
      </c>
      <c r="D39" s="6">
        <v>88.59</v>
      </c>
      <c r="E39" s="14" t="s">
        <v>132</v>
      </c>
      <c r="F39" s="6">
        <v>88.59</v>
      </c>
      <c r="G39" s="14" t="s">
        <v>132</v>
      </c>
      <c r="H39" s="6">
        <v>88.59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5" t="s">
        <v>133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22.4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22.4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8" customHeight="1" spans="1:25">
      <c r="A7" s="14"/>
      <c r="B7" s="14" t="s">
        <v>136</v>
      </c>
      <c r="C7" s="20">
        <v>88.59</v>
      </c>
      <c r="D7" s="20">
        <v>88.59</v>
      </c>
      <c r="E7" s="20">
        <v>88.59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8" customHeight="1" spans="1:25">
      <c r="A8" s="12" t="s">
        <v>154</v>
      </c>
      <c r="B8" s="12" t="s">
        <v>4</v>
      </c>
      <c r="C8" s="20">
        <v>88.59</v>
      </c>
      <c r="D8" s="20">
        <v>88.59</v>
      </c>
      <c r="E8" s="20">
        <v>88.59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8" customHeight="1" spans="1:25">
      <c r="A9" s="30" t="s">
        <v>155</v>
      </c>
      <c r="B9" s="30" t="s">
        <v>156</v>
      </c>
      <c r="C9" s="20">
        <v>88.59</v>
      </c>
      <c r="D9" s="20">
        <v>88.59</v>
      </c>
      <c r="E9" s="20">
        <v>88.59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4"/>
      <c r="K1" s="15" t="s">
        <v>157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5"/>
      <c r="B6" s="25"/>
      <c r="C6" s="25"/>
      <c r="D6" s="36" t="s">
        <v>136</v>
      </c>
      <c r="E6" s="36"/>
      <c r="F6" s="37">
        <v>88.59</v>
      </c>
      <c r="G6" s="37">
        <v>88.59</v>
      </c>
      <c r="H6" s="37"/>
      <c r="I6" s="37"/>
      <c r="J6" s="36"/>
      <c r="K6" s="36"/>
    </row>
    <row r="7" ht="22.8" customHeight="1" spans="1:11">
      <c r="A7" s="38"/>
      <c r="B7" s="38"/>
      <c r="C7" s="38"/>
      <c r="D7" s="39" t="s">
        <v>154</v>
      </c>
      <c r="E7" s="39" t="s">
        <v>4</v>
      </c>
      <c r="F7" s="40">
        <v>88.59</v>
      </c>
      <c r="G7" s="37">
        <v>88.59</v>
      </c>
      <c r="H7" s="37"/>
      <c r="I7" s="37"/>
      <c r="J7" s="43"/>
      <c r="K7" s="43"/>
    </row>
    <row r="8" ht="22.8" customHeight="1" spans="1:11">
      <c r="A8" s="38"/>
      <c r="B8" s="38"/>
      <c r="C8" s="38"/>
      <c r="D8" s="39" t="s">
        <v>155</v>
      </c>
      <c r="E8" s="39" t="s">
        <v>169</v>
      </c>
      <c r="F8" s="40">
        <v>88.59</v>
      </c>
      <c r="G8" s="37">
        <v>88.59</v>
      </c>
      <c r="H8" s="37"/>
      <c r="I8" s="37"/>
      <c r="J8" s="43"/>
      <c r="K8" s="43"/>
    </row>
    <row r="9" ht="20.7" customHeight="1" spans="1:11">
      <c r="A9" s="41" t="s">
        <v>170</v>
      </c>
      <c r="B9" s="42"/>
      <c r="C9" s="42"/>
      <c r="D9" s="39" t="s">
        <v>171</v>
      </c>
      <c r="E9" s="43" t="s">
        <v>172</v>
      </c>
      <c r="F9" s="40">
        <v>88.59</v>
      </c>
      <c r="G9" s="37">
        <v>88.59</v>
      </c>
      <c r="H9" s="37"/>
      <c r="I9" s="37"/>
      <c r="J9" s="43"/>
      <c r="K9" s="43"/>
    </row>
    <row r="10" ht="25" customHeight="1" spans="1:11">
      <c r="A10" s="41" t="s">
        <v>170</v>
      </c>
      <c r="B10" s="41" t="s">
        <v>173</v>
      </c>
      <c r="C10" s="42"/>
      <c r="D10" s="44" t="s">
        <v>174</v>
      </c>
      <c r="E10" s="45" t="s">
        <v>175</v>
      </c>
      <c r="F10" s="46">
        <v>88.59</v>
      </c>
      <c r="G10" s="37">
        <v>88.59</v>
      </c>
      <c r="H10" s="37"/>
      <c r="I10" s="37"/>
      <c r="J10" s="45"/>
      <c r="K10" s="45"/>
    </row>
    <row r="11" ht="28.45" customHeight="1" spans="1:11">
      <c r="A11" s="41" t="s">
        <v>170</v>
      </c>
      <c r="B11" s="41" t="s">
        <v>173</v>
      </c>
      <c r="C11" s="55" t="s">
        <v>176</v>
      </c>
      <c r="D11" s="44">
        <v>2012901</v>
      </c>
      <c r="E11" s="45" t="s">
        <v>177</v>
      </c>
      <c r="F11" s="46">
        <v>88.59</v>
      </c>
      <c r="G11" s="46">
        <v>88.59</v>
      </c>
      <c r="H11" s="46"/>
      <c r="I11" s="46"/>
      <c r="J11" s="45"/>
      <c r="K11" s="4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60" zoomScaleNormal="160" workbookViewId="0">
      <selection activeCell="O7" sqref="O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5" t="s">
        <v>178</v>
      </c>
      <c r="T1" s="15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7" t="s">
        <v>158</v>
      </c>
      <c r="B4" s="17"/>
      <c r="C4" s="17"/>
      <c r="D4" s="17" t="s">
        <v>179</v>
      </c>
      <c r="E4" s="17" t="s">
        <v>180</v>
      </c>
      <c r="F4" s="17" t="s">
        <v>181</v>
      </c>
      <c r="G4" s="17" t="s">
        <v>182</v>
      </c>
      <c r="H4" s="17" t="s">
        <v>183</v>
      </c>
      <c r="I4" s="17" t="s">
        <v>184</v>
      </c>
      <c r="J4" s="17" t="s">
        <v>185</v>
      </c>
      <c r="K4" s="17" t="s">
        <v>186</v>
      </c>
      <c r="L4" s="17" t="s">
        <v>187</v>
      </c>
      <c r="M4" s="17" t="s">
        <v>188</v>
      </c>
      <c r="N4" s="17" t="s">
        <v>189</v>
      </c>
      <c r="O4" s="17" t="s">
        <v>190</v>
      </c>
      <c r="P4" s="17" t="s">
        <v>191</v>
      </c>
      <c r="Q4" s="17" t="s">
        <v>192</v>
      </c>
      <c r="R4" s="17" t="s">
        <v>193</v>
      </c>
      <c r="S4" s="17" t="s">
        <v>194</v>
      </c>
      <c r="T4" s="17" t="s">
        <v>195</v>
      </c>
    </row>
    <row r="5" ht="20.7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8" customHeight="1" spans="1:20">
      <c r="A6" s="14"/>
      <c r="B6" s="14"/>
      <c r="C6" s="14"/>
      <c r="D6" s="14"/>
      <c r="E6" s="14" t="s">
        <v>136</v>
      </c>
      <c r="F6" s="13">
        <v>88.59</v>
      </c>
      <c r="G6" s="13">
        <v>72.5004</v>
      </c>
      <c r="H6" s="13">
        <v>7.5</v>
      </c>
      <c r="I6" s="13"/>
      <c r="J6" s="13"/>
      <c r="K6" s="13"/>
      <c r="L6" s="13"/>
      <c r="M6" s="13"/>
      <c r="N6" s="13"/>
      <c r="O6" s="13">
        <v>8.5896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13">
        <v>88.59</v>
      </c>
      <c r="G7" s="13">
        <v>72.5004</v>
      </c>
      <c r="H7" s="13">
        <v>7.5</v>
      </c>
      <c r="I7" s="13"/>
      <c r="J7" s="13"/>
      <c r="K7" s="13"/>
      <c r="L7" s="13"/>
      <c r="M7" s="13"/>
      <c r="N7" s="13"/>
      <c r="O7" s="13">
        <v>8.5896</v>
      </c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 t="s">
        <v>155</v>
      </c>
      <c r="E8" s="19" t="s">
        <v>156</v>
      </c>
      <c r="F8" s="33">
        <v>88.59</v>
      </c>
      <c r="G8" s="13">
        <v>72.5004</v>
      </c>
      <c r="H8" s="13">
        <v>7.5</v>
      </c>
      <c r="I8" s="13"/>
      <c r="J8" s="13"/>
      <c r="K8" s="13"/>
      <c r="L8" s="13"/>
      <c r="M8" s="13"/>
      <c r="N8" s="13"/>
      <c r="O8" s="13">
        <v>8.5896</v>
      </c>
      <c r="P8" s="13"/>
      <c r="Q8" s="13"/>
      <c r="R8" s="13"/>
      <c r="S8" s="13"/>
      <c r="T8" s="13"/>
    </row>
    <row r="9" ht="22.8" customHeight="1" spans="1:20">
      <c r="A9" s="22">
        <v>201</v>
      </c>
      <c r="B9" s="22">
        <v>29</v>
      </c>
      <c r="C9" s="22" t="s">
        <v>176</v>
      </c>
      <c r="D9" s="18" t="s">
        <v>196</v>
      </c>
      <c r="E9" s="23" t="s">
        <v>197</v>
      </c>
      <c r="F9" s="24">
        <v>88.59</v>
      </c>
      <c r="G9" s="24">
        <f>+F9-H9-O9</f>
        <v>72.5004</v>
      </c>
      <c r="H9" s="24">
        <v>7.5</v>
      </c>
      <c r="I9" s="24"/>
      <c r="J9" s="24"/>
      <c r="K9" s="24"/>
      <c r="L9" s="24"/>
      <c r="M9" s="24"/>
      <c r="N9" s="24"/>
      <c r="O9" s="24">
        <v>8.5896</v>
      </c>
      <c r="P9" s="24"/>
      <c r="Q9" s="24"/>
      <c r="R9" s="24"/>
      <c r="S9" s="24"/>
      <c r="T9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F6" sqref="F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5" t="s">
        <v>198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7" t="s">
        <v>158</v>
      </c>
      <c r="B4" s="17"/>
      <c r="C4" s="17"/>
      <c r="D4" s="17" t="s">
        <v>179</v>
      </c>
      <c r="E4" s="17" t="s">
        <v>180</v>
      </c>
      <c r="F4" s="17" t="s">
        <v>199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5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200</v>
      </c>
      <c r="I5" s="17" t="s">
        <v>201</v>
      </c>
      <c r="J5" s="17" t="s">
        <v>190</v>
      </c>
      <c r="K5" s="17" t="s">
        <v>136</v>
      </c>
      <c r="L5" s="17" t="s">
        <v>202</v>
      </c>
      <c r="M5" s="17" t="s">
        <v>203</v>
      </c>
      <c r="N5" s="17" t="s">
        <v>204</v>
      </c>
      <c r="O5" s="17" t="s">
        <v>192</v>
      </c>
      <c r="P5" s="17" t="s">
        <v>205</v>
      </c>
      <c r="Q5" s="17" t="s">
        <v>206</v>
      </c>
      <c r="R5" s="17" t="s">
        <v>207</v>
      </c>
      <c r="S5" s="17" t="s">
        <v>188</v>
      </c>
      <c r="T5" s="17" t="s">
        <v>191</v>
      </c>
      <c r="U5" s="17" t="s">
        <v>195</v>
      </c>
    </row>
    <row r="6" ht="22.8" customHeight="1" spans="1:21">
      <c r="A6" s="14"/>
      <c r="B6" s="14"/>
      <c r="C6" s="14"/>
      <c r="D6" s="14"/>
      <c r="E6" s="14" t="s">
        <v>136</v>
      </c>
      <c r="F6" s="13">
        <v>88.59</v>
      </c>
      <c r="G6" s="13">
        <v>88.59</v>
      </c>
      <c r="H6" s="13">
        <v>72.5004</v>
      </c>
      <c r="I6" s="13">
        <v>7.5</v>
      </c>
      <c r="J6" s="13">
        <v>8.5896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4</v>
      </c>
      <c r="F7" s="26">
        <v>88.59</v>
      </c>
      <c r="G7" s="13">
        <v>88.59</v>
      </c>
      <c r="H7" s="13">
        <v>72.5004</v>
      </c>
      <c r="I7" s="13">
        <v>7.5</v>
      </c>
      <c r="J7" s="13">
        <v>8.5896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1"/>
      <c r="B8" s="21"/>
      <c r="C8" s="21"/>
      <c r="D8" s="19" t="s">
        <v>155</v>
      </c>
      <c r="E8" s="19" t="s">
        <v>156</v>
      </c>
      <c r="F8" s="26">
        <v>88.59</v>
      </c>
      <c r="G8" s="13">
        <v>88.59</v>
      </c>
      <c r="H8" s="13">
        <v>72.5004</v>
      </c>
      <c r="I8" s="13">
        <v>7.5</v>
      </c>
      <c r="J8" s="13">
        <v>8.5896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2" t="s">
        <v>170</v>
      </c>
      <c r="B9" s="22" t="s">
        <v>173</v>
      </c>
      <c r="C9" s="22" t="s">
        <v>176</v>
      </c>
      <c r="D9" s="18" t="s">
        <v>196</v>
      </c>
      <c r="E9" s="23" t="s">
        <v>197</v>
      </c>
      <c r="F9" s="20">
        <v>88.59</v>
      </c>
      <c r="G9" s="6">
        <v>88.59</v>
      </c>
      <c r="H9" s="6">
        <v>72.5004</v>
      </c>
      <c r="I9" s="6">
        <v>7.5</v>
      </c>
      <c r="J9" s="6">
        <v>8.5896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40" sqref="D40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5" t="s">
        <v>208</v>
      </c>
    </row>
    <row r="2" ht="31.9" customHeight="1" spans="1:4">
      <c r="A2" s="16" t="s">
        <v>12</v>
      </c>
      <c r="B2" s="16"/>
      <c r="C2" s="16"/>
      <c r="D2" s="16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209</v>
      </c>
      <c r="B6" s="13">
        <v>88.59</v>
      </c>
      <c r="C6" s="14" t="s">
        <v>210</v>
      </c>
      <c r="D6" s="26">
        <v>88.59</v>
      </c>
    </row>
    <row r="7" ht="20.2" customHeight="1" spans="1:4">
      <c r="A7" s="5" t="s">
        <v>211</v>
      </c>
      <c r="B7" s="6">
        <v>88.59</v>
      </c>
      <c r="C7" s="5" t="s">
        <v>41</v>
      </c>
      <c r="D7" s="6">
        <v>88.59</v>
      </c>
    </row>
    <row r="8" ht="20.2" customHeight="1" spans="1:4">
      <c r="A8" s="5" t="s">
        <v>212</v>
      </c>
      <c r="B8" s="6"/>
      <c r="C8" s="5" t="s">
        <v>45</v>
      </c>
      <c r="D8" s="20"/>
    </row>
    <row r="9" ht="31.05" customHeight="1" spans="1:4">
      <c r="A9" s="5" t="s">
        <v>48</v>
      </c>
      <c r="B9" s="6"/>
      <c r="C9" s="5" t="s">
        <v>49</v>
      </c>
      <c r="D9" s="20"/>
    </row>
    <row r="10" ht="20.2" customHeight="1" spans="1:4">
      <c r="A10" s="5" t="s">
        <v>213</v>
      </c>
      <c r="B10" s="6"/>
      <c r="C10" s="5" t="s">
        <v>53</v>
      </c>
      <c r="D10" s="20"/>
    </row>
    <row r="11" ht="20.2" customHeight="1" spans="1:4">
      <c r="A11" s="5" t="s">
        <v>214</v>
      </c>
      <c r="B11" s="6"/>
      <c r="C11" s="5" t="s">
        <v>57</v>
      </c>
      <c r="D11" s="20"/>
    </row>
    <row r="12" ht="20.2" customHeight="1" spans="1:4">
      <c r="A12" s="5" t="s">
        <v>215</v>
      </c>
      <c r="B12" s="6"/>
      <c r="C12" s="5" t="s">
        <v>61</v>
      </c>
      <c r="D12" s="20"/>
    </row>
    <row r="13" ht="20.2" customHeight="1" spans="1:4">
      <c r="A13" s="14" t="s">
        <v>216</v>
      </c>
      <c r="B13" s="13"/>
      <c r="C13" s="5" t="s">
        <v>65</v>
      </c>
      <c r="D13" s="20"/>
    </row>
    <row r="14" ht="20.2" customHeight="1" spans="1:4">
      <c r="A14" s="5" t="s">
        <v>211</v>
      </c>
      <c r="B14" s="6"/>
      <c r="C14" s="5" t="s">
        <v>69</v>
      </c>
      <c r="D14" s="20"/>
    </row>
    <row r="15" ht="20.2" customHeight="1" spans="1:4">
      <c r="A15" s="5" t="s">
        <v>213</v>
      </c>
      <c r="B15" s="6"/>
      <c r="C15" s="5" t="s">
        <v>73</v>
      </c>
      <c r="D15" s="20"/>
    </row>
    <row r="16" ht="20.2" customHeight="1" spans="1:4">
      <c r="A16" s="5" t="s">
        <v>214</v>
      </c>
      <c r="B16" s="6"/>
      <c r="C16" s="5" t="s">
        <v>77</v>
      </c>
      <c r="D16" s="20"/>
    </row>
    <row r="17" ht="20.2" customHeight="1" spans="1:4">
      <c r="A17" s="5" t="s">
        <v>215</v>
      </c>
      <c r="B17" s="6"/>
      <c r="C17" s="5" t="s">
        <v>81</v>
      </c>
      <c r="D17" s="20"/>
    </row>
    <row r="18" ht="20.2" customHeight="1" spans="1:4">
      <c r="A18" s="5"/>
      <c r="B18" s="6"/>
      <c r="C18" s="5" t="s">
        <v>85</v>
      </c>
      <c r="D18" s="20"/>
    </row>
    <row r="19" ht="20.2" customHeight="1" spans="1:4">
      <c r="A19" s="5"/>
      <c r="B19" s="5"/>
      <c r="C19" s="5" t="s">
        <v>89</v>
      </c>
      <c r="D19" s="20"/>
    </row>
    <row r="20" ht="20.2" customHeight="1" spans="1:4">
      <c r="A20" s="5"/>
      <c r="B20" s="5"/>
      <c r="C20" s="5" t="s">
        <v>93</v>
      </c>
      <c r="D20" s="20"/>
    </row>
    <row r="21" ht="20.2" customHeight="1" spans="1:4">
      <c r="A21" s="5"/>
      <c r="B21" s="5"/>
      <c r="C21" s="5" t="s">
        <v>97</v>
      </c>
      <c r="D21" s="20"/>
    </row>
    <row r="22" ht="20.2" customHeight="1" spans="1:4">
      <c r="A22" s="5"/>
      <c r="B22" s="5"/>
      <c r="C22" s="5" t="s">
        <v>100</v>
      </c>
      <c r="D22" s="20"/>
    </row>
    <row r="23" ht="20.2" customHeight="1" spans="1:4">
      <c r="A23" s="5"/>
      <c r="B23" s="5"/>
      <c r="C23" s="5" t="s">
        <v>103</v>
      </c>
      <c r="D23" s="20"/>
    </row>
    <row r="24" ht="20.2" customHeight="1" spans="1:4">
      <c r="A24" s="5"/>
      <c r="B24" s="5"/>
      <c r="C24" s="5" t="s">
        <v>105</v>
      </c>
      <c r="D24" s="20"/>
    </row>
    <row r="25" ht="20.2" customHeight="1" spans="1:4">
      <c r="A25" s="5"/>
      <c r="B25" s="5"/>
      <c r="C25" s="5" t="s">
        <v>107</v>
      </c>
      <c r="D25" s="20"/>
    </row>
    <row r="26" ht="20.2" customHeight="1" spans="1:4">
      <c r="A26" s="5"/>
      <c r="B26" s="5"/>
      <c r="C26" s="5" t="s">
        <v>109</v>
      </c>
      <c r="D26" s="20"/>
    </row>
    <row r="27" ht="20.2" customHeight="1" spans="1:4">
      <c r="A27" s="5"/>
      <c r="B27" s="5"/>
      <c r="C27" s="5" t="s">
        <v>111</v>
      </c>
      <c r="D27" s="20"/>
    </row>
    <row r="28" ht="20.2" customHeight="1" spans="1:4">
      <c r="A28" s="5"/>
      <c r="B28" s="5"/>
      <c r="C28" s="5" t="s">
        <v>113</v>
      </c>
      <c r="D28" s="20"/>
    </row>
    <row r="29" ht="20.2" customHeight="1" spans="1:4">
      <c r="A29" s="5"/>
      <c r="B29" s="5"/>
      <c r="C29" s="5" t="s">
        <v>115</v>
      </c>
      <c r="D29" s="20"/>
    </row>
    <row r="30" ht="20.2" customHeight="1" spans="1:4">
      <c r="A30" s="5"/>
      <c r="B30" s="5"/>
      <c r="C30" s="5" t="s">
        <v>117</v>
      </c>
      <c r="D30" s="20"/>
    </row>
    <row r="31" ht="20.2" customHeight="1" spans="1:4">
      <c r="A31" s="5"/>
      <c r="B31" s="5"/>
      <c r="C31" s="5" t="s">
        <v>119</v>
      </c>
      <c r="D31" s="20"/>
    </row>
    <row r="32" ht="20.2" customHeight="1" spans="1:4">
      <c r="A32" s="5"/>
      <c r="B32" s="5"/>
      <c r="C32" s="5" t="s">
        <v>121</v>
      </c>
      <c r="D32" s="20"/>
    </row>
    <row r="33" ht="20.2" customHeight="1" spans="1:4">
      <c r="A33" s="5"/>
      <c r="B33" s="5"/>
      <c r="C33" s="5" t="s">
        <v>123</v>
      </c>
      <c r="D33" s="20"/>
    </row>
    <row r="34" ht="20.2" customHeight="1" spans="1:4">
      <c r="A34" s="5"/>
      <c r="B34" s="5"/>
      <c r="C34" s="5" t="s">
        <v>124</v>
      </c>
      <c r="D34" s="20"/>
    </row>
    <row r="35" ht="20.2" customHeight="1" spans="1:4">
      <c r="A35" s="5"/>
      <c r="B35" s="5"/>
      <c r="C35" s="5" t="s">
        <v>125</v>
      </c>
      <c r="D35" s="20"/>
    </row>
    <row r="36" ht="20.2" customHeight="1" spans="1:4">
      <c r="A36" s="5"/>
      <c r="B36" s="5"/>
      <c r="C36" s="5" t="s">
        <v>126</v>
      </c>
      <c r="D36" s="20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217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7" t="s">
        <v>218</v>
      </c>
      <c r="B40" s="13">
        <v>88.59</v>
      </c>
      <c r="C40" s="17" t="s">
        <v>219</v>
      </c>
      <c r="D40" s="26">
        <v>88.59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F7" sqref="F7:G12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5" t="s">
        <v>220</v>
      </c>
    </row>
    <row r="2" ht="43.1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221</v>
      </c>
      <c r="I5" s="4"/>
      <c r="J5" s="4" t="s">
        <v>222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200</v>
      </c>
      <c r="I6" s="4" t="s">
        <v>190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88.59</v>
      </c>
      <c r="G7" s="13">
        <v>88.59</v>
      </c>
      <c r="H7" s="13">
        <v>72.5</v>
      </c>
      <c r="I7" s="13">
        <v>8.5896</v>
      </c>
      <c r="J7" s="13">
        <v>7.5</v>
      </c>
      <c r="K7" s="13"/>
    </row>
    <row r="8" ht="22.8" customHeight="1" spans="1:11">
      <c r="A8" s="5"/>
      <c r="B8" s="5"/>
      <c r="C8" s="5"/>
      <c r="D8" s="12" t="s">
        <v>154</v>
      </c>
      <c r="E8" s="12" t="s">
        <v>4</v>
      </c>
      <c r="F8" s="13">
        <v>88.59</v>
      </c>
      <c r="G8" s="13">
        <v>88.59</v>
      </c>
      <c r="H8" s="13">
        <v>72.5</v>
      </c>
      <c r="I8" s="13">
        <v>8.5896</v>
      </c>
      <c r="J8" s="13">
        <v>7.5</v>
      </c>
      <c r="K8" s="13"/>
    </row>
    <row r="9" ht="22.8" customHeight="1" spans="1:11">
      <c r="A9" s="5"/>
      <c r="B9" s="5"/>
      <c r="C9" s="5"/>
      <c r="D9" s="19" t="s">
        <v>155</v>
      </c>
      <c r="E9" s="19" t="s">
        <v>156</v>
      </c>
      <c r="F9" s="13">
        <v>88.59</v>
      </c>
      <c r="G9" s="13">
        <v>88.59</v>
      </c>
      <c r="H9" s="13">
        <v>72.5</v>
      </c>
      <c r="I9" s="13">
        <v>8.5896</v>
      </c>
      <c r="J9" s="13">
        <v>7.5</v>
      </c>
      <c r="K9" s="13"/>
    </row>
    <row r="10" ht="22.8" customHeight="1" spans="1:11">
      <c r="A10" s="17" t="s">
        <v>170</v>
      </c>
      <c r="B10" s="17"/>
      <c r="C10" s="17"/>
      <c r="D10" s="14" t="s">
        <v>171</v>
      </c>
      <c r="E10" s="14" t="s">
        <v>172</v>
      </c>
      <c r="F10" s="13">
        <v>88.59</v>
      </c>
      <c r="G10" s="13">
        <v>88.59</v>
      </c>
      <c r="H10" s="13">
        <v>72.5</v>
      </c>
      <c r="I10" s="13">
        <v>8.5896</v>
      </c>
      <c r="J10" s="13">
        <v>7.5</v>
      </c>
      <c r="K10" s="13"/>
    </row>
    <row r="11" ht="22.8" customHeight="1" spans="1:11">
      <c r="A11" s="17" t="s">
        <v>170</v>
      </c>
      <c r="B11" s="32" t="s">
        <v>173</v>
      </c>
      <c r="C11" s="17"/>
      <c r="D11" s="14" t="s">
        <v>223</v>
      </c>
      <c r="E11" s="14" t="s">
        <v>224</v>
      </c>
      <c r="F11" s="13">
        <v>88.59</v>
      </c>
      <c r="G11" s="13">
        <v>88.59</v>
      </c>
      <c r="H11" s="13">
        <v>72.5</v>
      </c>
      <c r="I11" s="13">
        <v>8.5896</v>
      </c>
      <c r="J11" s="13">
        <v>7.5</v>
      </c>
      <c r="K11" s="13"/>
    </row>
    <row r="12" ht="22.8" customHeight="1" spans="1:11">
      <c r="A12" s="22" t="s">
        <v>170</v>
      </c>
      <c r="B12" s="22" t="s">
        <v>173</v>
      </c>
      <c r="C12" s="56" t="s">
        <v>176</v>
      </c>
      <c r="D12" s="18">
        <v>2012901</v>
      </c>
      <c r="E12" s="5" t="s">
        <v>177</v>
      </c>
      <c r="F12" s="6">
        <v>88.59</v>
      </c>
      <c r="G12" s="6">
        <v>88.59</v>
      </c>
      <c r="H12" s="20">
        <v>72.5</v>
      </c>
      <c r="I12" s="20">
        <v>8.5896</v>
      </c>
      <c r="J12" s="20">
        <v>7.5</v>
      </c>
      <c r="K12" s="20"/>
    </row>
    <row r="13" ht="16.35" customHeight="1" spans="1:5">
      <c r="A13" s="7" t="s">
        <v>225</v>
      </c>
      <c r="B13" s="7"/>
      <c r="C13" s="7"/>
      <c r="D13" s="7"/>
      <c r="E13" s="7"/>
    </row>
  </sheetData>
  <mergeCells count="13">
    <mergeCell ref="A2:K2"/>
    <mergeCell ref="A3:I3"/>
    <mergeCell ref="J3:K3"/>
    <mergeCell ref="G4:J4"/>
    <mergeCell ref="H5:I5"/>
    <mergeCell ref="A13:E1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2024-06-18T02:20:00Z</dcterms:created>
  <dcterms:modified xsi:type="dcterms:W3CDTF">2025-07-14T13:37:32Z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B812B7CB734E46DAAED8B0A6BEA45530_13</vt:lpwstr>
  </property>
  <property fmtid="{D5CDD505-2E9C-101B-9397-08002B2CF9AE}" pid="3" name="KSOProductBuildVer">
    <vt:lpwstr>2052-12.1.0.21541</vt:lpwstr>
  </property>
</Properties>
</file>