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13" activeTab="24"/>
  </bookViews>
  <sheets>
    <sheet name="目录" sheetId="1" r:id="rId1"/>
    <sheet name="附件1" sheetId="2" r:id="rId2"/>
    <sheet name="附件2" sheetId="7" r:id="rId3"/>
    <sheet name="附件3" sheetId="8" r:id="rId4"/>
    <sheet name="附件4" sheetId="9" r:id="rId5"/>
    <sheet name="附件5" sheetId="10" r:id="rId6"/>
    <sheet name="附件6" sheetId="11" r:id="rId7"/>
    <sheet name="附件6-1" sheetId="12" r:id="rId8"/>
    <sheet name="附件7" sheetId="13" r:id="rId9"/>
    <sheet name="附件8" sheetId="14" r:id="rId10"/>
    <sheet name="附件9" sheetId="15" r:id="rId11"/>
    <sheet name="附件9-1" sheetId="16" r:id="rId12"/>
    <sheet name="附件10" sheetId="17" r:id="rId13"/>
    <sheet name="附件10-1" sheetId="18" r:id="rId14"/>
    <sheet name="附件11" sheetId="19" r:id="rId15"/>
    <sheet name="附件12" sheetId="20" r:id="rId16"/>
    <sheet name="附件12-1" sheetId="21" r:id="rId17"/>
    <sheet name="附件13" sheetId="22" r:id="rId18"/>
    <sheet name="附件14" sheetId="23" r:id="rId19"/>
    <sheet name="附件15" sheetId="24" r:id="rId20"/>
    <sheet name="附件16" sheetId="25" r:id="rId21"/>
    <sheet name="附件17" sheetId="26" r:id="rId22"/>
    <sheet name="附件18" sheetId="27" r:id="rId23"/>
    <sheet name="附件19" sheetId="28" r:id="rId24"/>
    <sheet name="附件20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<sst xmlns="http://schemas.openxmlformats.org/spreadsheetml/2006/main" count="1600" uniqueCount="538">
  <si>
    <t>目  录</t>
  </si>
  <si>
    <t>附件1：</t>
  </si>
  <si>
    <t>2024年蒸湘区地方一般公共预算收入预算表</t>
  </si>
  <si>
    <t>附件2：</t>
  </si>
  <si>
    <t>2024年蒸湘区一般公共预算支出预算表</t>
  </si>
  <si>
    <t>附件3：</t>
  </si>
  <si>
    <t>2024年蒸湘区一般公共预算本级支出预算表</t>
  </si>
  <si>
    <t>附件4：</t>
  </si>
  <si>
    <t>2024年蒸湘区一般公共预算本级基本支出预算表</t>
  </si>
  <si>
    <t>附件5：</t>
  </si>
  <si>
    <t>2024年蒸湘区一般公共预算税收返还和转移支付情况表</t>
  </si>
  <si>
    <t>附件6：</t>
  </si>
  <si>
    <t>2024年蒸湘区一般公共预算转移支付预算项目情况表</t>
  </si>
  <si>
    <t>附件6-1：</t>
  </si>
  <si>
    <t>2024年蒸湘区一般公共预算专项转移支付分地区、分项目预算明细表</t>
  </si>
  <si>
    <t>附件7：</t>
  </si>
  <si>
    <t>2024年蒸湘区政府支出经济分类科目预算表</t>
  </si>
  <si>
    <t>附件8：</t>
  </si>
  <si>
    <t>2024年蒸湘区政府性基金预算收入表</t>
  </si>
  <si>
    <t>附件9：</t>
  </si>
  <si>
    <t>2024年蒸湘区政府性基金预算支出表</t>
  </si>
  <si>
    <r>
      <rPr>
        <sz val="12"/>
        <rFont val="仿宋_GB2312"/>
        <charset val="134"/>
      </rPr>
      <t>附件9</t>
    </r>
    <r>
      <rPr>
        <sz val="12"/>
        <rFont val="仿宋_GB2312"/>
        <charset val="134"/>
      </rPr>
      <t>-1</t>
    </r>
    <r>
      <rPr>
        <sz val="12"/>
        <rFont val="仿宋_GB2312"/>
        <charset val="134"/>
      </rPr>
      <t>：</t>
    </r>
  </si>
  <si>
    <t>2024年蒸湘区政府性基金预算本级支出表</t>
  </si>
  <si>
    <t>附件10：</t>
  </si>
  <si>
    <t>2024年蒸湘区政府性基金预算转移支付表</t>
  </si>
  <si>
    <t>附件10-1：</t>
  </si>
  <si>
    <t>2024年蒸湘区政府性基金预算专项转移支付分地区、分项目预算明细表</t>
  </si>
  <si>
    <t>附件11：</t>
  </si>
  <si>
    <t>2024年蒸湘区国有资本经营预算收入表</t>
  </si>
  <si>
    <t>附件12：</t>
  </si>
  <si>
    <t>2024年蒸湘区国有资本经营预算支出表</t>
  </si>
  <si>
    <t>附件12-1：</t>
  </si>
  <si>
    <t>2024年蒸湘区国有资本经营预算本级支出表</t>
  </si>
  <si>
    <t>附件13：</t>
  </si>
  <si>
    <t>2024年蒸湘区国有资本经营预算转移支付表</t>
  </si>
  <si>
    <t>附件13-1：</t>
  </si>
  <si>
    <t>2024年蒸湘区国有资本经营预算专项转移支付分地区、分项目预算明细表</t>
  </si>
  <si>
    <t>附件14：</t>
  </si>
  <si>
    <t>2024年蒸湘区社会保险基金预算收入表</t>
  </si>
  <si>
    <t>附件15：</t>
  </si>
  <si>
    <t>2024年蒸湘区社会保险基金预算支出表</t>
  </si>
  <si>
    <t>附件16：</t>
  </si>
  <si>
    <t>2024年蒸湘区政府一般债务限额及余额情况表</t>
  </si>
  <si>
    <t>附件17：</t>
  </si>
  <si>
    <t>2024年蒸湘区政府专项债务限额和余额情况表</t>
  </si>
  <si>
    <t>附件18：</t>
  </si>
  <si>
    <t>2023年蒸湘区地方政府债务发行及还本付息情况表</t>
  </si>
  <si>
    <t>附件19：</t>
  </si>
  <si>
    <t>2023年蒸湘区地方政府债务限额及余额表</t>
  </si>
  <si>
    <t>附件20：</t>
  </si>
  <si>
    <t>2024年蒸湘区政府债券发行及还本付息情况预算表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</si>
  <si>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</si>
  <si>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</si>
  <si>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t>预算数</t>
  </si>
  <si>
    <t>备注</t>
  </si>
  <si>
    <t>一、地方收入</t>
  </si>
  <si>
    <r>
      <rPr>
        <b/>
        <sz val="12"/>
        <rFont val="Times New Roman"/>
        <charset val="134"/>
      </rPr>
      <t>1.</t>
    </r>
    <r>
      <rPr>
        <b/>
        <sz val="12"/>
        <rFont val="宋体"/>
        <charset val="134"/>
      </rPr>
      <t>税收收入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</si>
  <si>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增值税</t>
    </r>
  </si>
  <si>
    <t>企业所得税</t>
  </si>
  <si>
    <t>个人所得税</t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</si>
  <si>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房产税</t>
    </r>
  </si>
  <si>
    <t>城市维护建设税</t>
  </si>
  <si>
    <t>上划基数1011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</si>
  <si>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土地增值税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</si>
  <si>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城镇土地使用税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</si>
  <si>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印花税</t>
    </r>
  </si>
  <si>
    <t>车船使用和牌照税</t>
  </si>
  <si>
    <t>资源税</t>
  </si>
  <si>
    <t>环保税</t>
  </si>
  <si>
    <t>耕地占用税</t>
  </si>
  <si>
    <r>
      <rPr>
        <b/>
        <sz val="12"/>
        <rFont val="Times New Roman"/>
        <charset val="134"/>
      </rPr>
      <t>2.</t>
    </r>
    <r>
      <rPr>
        <b/>
        <sz val="12"/>
        <rFont val="宋体"/>
        <charset val="134"/>
      </rPr>
      <t>非税收入</t>
    </r>
  </si>
  <si>
    <t>教育费附加</t>
  </si>
  <si>
    <t>上划基数539</t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</si>
  <si>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行政收费收入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</si>
  <si>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罚没收入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</si>
  <si>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其他收入</t>
    </r>
  </si>
  <si>
    <r>
      <rPr>
        <b/>
        <sz val="12"/>
        <rFont val="宋体"/>
        <charset val="134"/>
      </rPr>
      <t>二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消费税</t>
    </r>
  </si>
  <si>
    <r>
      <rPr>
        <b/>
        <sz val="12"/>
        <rFont val="宋体"/>
        <charset val="134"/>
      </rPr>
      <t>三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上</t>
    </r>
    <r>
      <rPr>
        <b/>
        <sz val="12"/>
        <rFont val="Times New Roman"/>
        <charset val="134"/>
      </rPr>
      <t xml:space="preserve">       </t>
    </r>
    <r>
      <rPr>
        <b/>
        <sz val="12"/>
        <rFont val="宋体"/>
        <charset val="134"/>
      </rPr>
      <t>划</t>
    </r>
  </si>
  <si>
    <t>上划中央</t>
  </si>
  <si>
    <t>上划省级</t>
  </si>
  <si>
    <t>上划市级</t>
  </si>
  <si>
    <t>一般公共预算收入合计</t>
  </si>
  <si>
    <t>功能科目</t>
  </si>
  <si>
    <t>科目名称</t>
  </si>
  <si>
    <t>金额</t>
  </si>
  <si>
    <t>类</t>
  </si>
  <si>
    <t>款</t>
  </si>
  <si>
    <t>项</t>
  </si>
  <si>
    <t>合计</t>
  </si>
  <si>
    <r>
      <rPr>
        <b/>
        <sz val="12"/>
        <rFont val="宋体"/>
        <charset val="134"/>
      </rPr>
      <t>一般公共服务支出</t>
    </r>
  </si>
  <si>
    <t>01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</si>
  <si>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人大事务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</si>
  <si>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行政运行</t>
    </r>
  </si>
  <si>
    <t>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</si>
  <si>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一般行政管理事务</t>
    </r>
  </si>
  <si>
    <t>04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</si>
  <si>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人大会议</t>
    </r>
  </si>
  <si>
    <t>08</t>
  </si>
  <si>
    <t>代表工作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</si>
  <si>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政协事务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</si>
  <si>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政协会议</t>
    </r>
  </si>
  <si>
    <t>06</t>
  </si>
  <si>
    <t>参政议政</t>
  </si>
  <si>
    <t>03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</si>
  <si>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</si>
  <si>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政务公开审批</t>
    </r>
  </si>
  <si>
    <r>
      <rPr>
        <sz val="12"/>
        <rFont val="宋体"/>
        <charset val="134"/>
      </rPr>
      <t>信访事务</t>
    </r>
  </si>
  <si>
    <t>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</si>
  <si>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</si>
  <si>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发展与改革事务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</si>
  <si>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战略规划与实施</t>
    </r>
  </si>
  <si>
    <t>05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</si>
  <si>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统计信息事务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</si>
  <si>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</si>
  <si>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审计事务</t>
    </r>
  </si>
  <si>
    <t>11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</si>
  <si>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纪检监察事务</t>
    </r>
  </si>
  <si>
    <t>13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</si>
  <si>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商贸事务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</si>
  <si>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招商引资</t>
    </r>
  </si>
  <si>
    <t>23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</si>
  <si>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民族事务</t>
    </r>
  </si>
  <si>
    <t>25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</si>
  <si>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港澳台侨事务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</si>
  <si>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华侨事务</t>
    </r>
  </si>
  <si>
    <t>26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</si>
  <si>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档案事务</t>
    </r>
  </si>
  <si>
    <t>档案馆</t>
  </si>
  <si>
    <t>28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</si>
  <si>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民主党派及工商联事务</t>
    </r>
  </si>
  <si>
    <t>29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</si>
  <si>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群众团体事务</t>
    </r>
  </si>
  <si>
    <t>31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</si>
  <si>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党委办公厅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</si>
  <si>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t>专项业务</t>
  </si>
  <si>
    <t>32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</si>
  <si>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组织事务</t>
    </r>
  </si>
  <si>
    <t>公务员事务</t>
  </si>
  <si>
    <t>33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</si>
  <si>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宣传事务</t>
    </r>
  </si>
  <si>
    <t>34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</si>
  <si>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统战事务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</si>
  <si>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宗教事务</t>
    </r>
  </si>
  <si>
    <t>37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</si>
  <si>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网信事务</t>
    </r>
  </si>
  <si>
    <t>38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</si>
  <si>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市场监督管理事务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</si>
  <si>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市场主体管理</t>
    </r>
  </si>
  <si>
    <t>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</si>
  <si>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食品安全监管</t>
    </r>
  </si>
  <si>
    <r>
      <rPr>
        <b/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</si>
  <si>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国防动员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</si>
  <si>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其他国防动员支出</t>
    </r>
  </si>
  <si>
    <r>
      <rPr>
        <b/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</si>
  <si>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司法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</si>
  <si>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基层司法业务</t>
    </r>
  </si>
  <si>
    <r>
      <rPr>
        <b/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</si>
  <si>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</si>
  <si>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普通教育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</si>
  <si>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学前教育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</si>
  <si>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小学教育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</si>
  <si>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初中教育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</si>
  <si>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其他普通教育支出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</si>
  <si>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进修及培训</t>
    </r>
  </si>
  <si>
    <r>
      <rPr>
        <sz val="12"/>
        <rFont val="宋体"/>
        <charset val="134"/>
      </rPr>
      <t>教师培训</t>
    </r>
  </si>
  <si>
    <t>09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</si>
  <si>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教育费附加安排的支出</t>
    </r>
  </si>
  <si>
    <r>
      <rPr>
        <sz val="12"/>
        <rFont val="宋体"/>
        <charset val="134"/>
      </rPr>
      <t>其他教育费附加安排的支出</t>
    </r>
  </si>
  <si>
    <r>
      <rPr>
        <b/>
        <sz val="12"/>
        <rFont val="宋体"/>
        <charset val="134"/>
      </rPr>
      <t>科学技术支出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</si>
  <si>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</si>
  <si>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技术研究与开发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</si>
  <si>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科技成果转化与扩散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</si>
  <si>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科技条件与服务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</si>
  <si>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其他科技条件与服务支出</t>
    </r>
  </si>
  <si>
    <t>07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</si>
  <si>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科学技术普及</t>
    </r>
  </si>
  <si>
    <t>其他科学技术普及支出</t>
  </si>
  <si>
    <r>
      <rPr>
        <b/>
        <sz val="12"/>
        <rFont val="宋体"/>
        <charset val="134"/>
      </rPr>
      <t>文化旅游体育与传媒支出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</si>
  <si>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文化和旅游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</si>
  <si>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图书馆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</si>
  <si>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其他文化支出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</si>
  <si>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体育</t>
    </r>
  </si>
  <si>
    <r>
      <rPr>
        <b/>
        <sz val="12"/>
        <rFont val="宋体"/>
        <charset val="134"/>
      </rPr>
      <t>社会保障和就业支出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</si>
  <si>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人力资源和社会保障管理事务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</si>
  <si>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劳动保障监察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</si>
  <si>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社会保险业务管理事务</t>
    </r>
  </si>
  <si>
    <r>
      <rPr>
        <sz val="12"/>
        <rFont val="宋体"/>
        <charset val="134"/>
      </rPr>
      <t>一般行政管理事务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</si>
  <si>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其他人力资源和社会保障管理事务支出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</si>
  <si>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</si>
  <si>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基层政权和社区建设</t>
    </r>
  </si>
  <si>
    <r>
      <rPr>
        <sz val="12"/>
        <rFont val="宋体"/>
        <charset val="134"/>
      </rPr>
      <t>行政事业离退休</t>
    </r>
  </si>
  <si>
    <r>
      <rPr>
        <sz val="12"/>
        <rFont val="宋体"/>
        <charset val="134"/>
      </rPr>
      <t>对机关事业单位基本养老保险基金的补助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</si>
  <si>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就业补助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</si>
  <si>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其他就业补助支出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</si>
  <si>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退役安置</t>
    </r>
  </si>
  <si>
    <t>退役士兵安置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</si>
  <si>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其他退役安置支出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</si>
  <si>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社会福利</t>
    </r>
  </si>
  <si>
    <r>
      <rPr>
        <sz val="12"/>
        <rFont val="宋体"/>
        <charset val="134"/>
      </rPr>
      <t>老年福利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</si>
  <si>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其他社会福利支出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</si>
  <si>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残疾人事业</t>
    </r>
  </si>
  <si>
    <r>
      <rPr>
        <sz val="12"/>
        <rFont val="宋体"/>
        <charset val="134"/>
      </rPr>
      <t>残疾人康复</t>
    </r>
  </si>
  <si>
    <t>残疾人生活和护理补贴</t>
  </si>
  <si>
    <r>
      <rPr>
        <sz val="12"/>
        <rFont val="宋体"/>
        <charset val="134"/>
      </rPr>
      <t>红十字事业</t>
    </r>
  </si>
  <si>
    <r>
      <rPr>
        <sz val="12"/>
        <rFont val="宋体"/>
        <charset val="134"/>
      </rPr>
      <t>行政运行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</si>
  <si>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最低生活保障</t>
    </r>
  </si>
  <si>
    <t>19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</si>
  <si>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城市最低生活保障金支出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</si>
  <si>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临时救助</t>
    </r>
  </si>
  <si>
    <t>20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</si>
  <si>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临时救助支出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</si>
  <si>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其他生活救助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</si>
  <si>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其他城市生活救助</t>
    </r>
  </si>
  <si>
    <r>
      <rPr>
        <sz val="12"/>
        <rFont val="宋体"/>
        <charset val="134"/>
      </rPr>
      <t>财政对基本养老保险基金的补助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</si>
  <si>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财政对城乡居民基本养老保险基金的补助</t>
    </r>
  </si>
  <si>
    <r>
      <rPr>
        <sz val="12"/>
        <rFont val="宋体"/>
        <charset val="134"/>
      </rPr>
      <t>退役军人管理事务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</si>
  <si>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其他社会保障和就业支出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</si>
  <si>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其他社会保障和就业支出</t>
    </r>
  </si>
  <si>
    <r>
      <rPr>
        <b/>
        <sz val="12"/>
        <rFont val="宋体"/>
        <charset val="134"/>
      </rPr>
      <t>卫生健康支出</t>
    </r>
  </si>
  <si>
    <r>
      <rPr>
        <sz val="12"/>
        <rFont val="宋体"/>
        <charset val="134"/>
      </rPr>
      <t>卫生健康管理事务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</si>
  <si>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其他卫生健康管理事务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</si>
  <si>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基层医疗卫生机构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</si>
  <si>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城市社区卫生机构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</si>
  <si>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公共卫生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</si>
  <si>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疾病预防控制机构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</si>
  <si>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妇幼保健机构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</si>
  <si>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基本公共卫生服务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</si>
  <si>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重大公共卫生专项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</si>
  <si>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计划生育事务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</si>
  <si>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计划生育服务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</si>
  <si>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其他计划生育事务支出</t>
    </r>
  </si>
  <si>
    <r>
      <rPr>
        <sz val="12"/>
        <rFont val="宋体"/>
        <charset val="134"/>
      </rPr>
      <t>财政对基本医疗保险基金的补助</t>
    </r>
  </si>
  <si>
    <t>12</t>
  </si>
  <si>
    <t>财政对城乡居民基本医疗保险基金的补助</t>
  </si>
  <si>
    <r>
      <rPr>
        <sz val="12"/>
        <rFont val="宋体"/>
        <charset val="134"/>
      </rPr>
      <t>城乡医疗救助</t>
    </r>
  </si>
  <si>
    <r>
      <rPr>
        <sz val="12"/>
        <rFont val="宋体"/>
        <charset val="134"/>
      </rPr>
      <t>医疗保障管理事务</t>
    </r>
  </si>
  <si>
    <r>
      <rPr>
        <b/>
        <sz val="12"/>
        <rFont val="宋体"/>
        <charset val="134"/>
      </rPr>
      <t>节能环保支出</t>
    </r>
  </si>
  <si>
    <t>自然生态保护</t>
  </si>
  <si>
    <t>其他自然生态保护支出</t>
  </si>
  <si>
    <r>
      <rPr>
        <b/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</si>
  <si>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</si>
  <si>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城管执法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</si>
  <si>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</si>
  <si>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</si>
  <si>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城乡社区环境卫生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</si>
  <si>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城乡社区环境卫生</t>
    </r>
  </si>
  <si>
    <r>
      <rPr>
        <b/>
        <sz val="12"/>
        <rFont val="宋体"/>
        <charset val="134"/>
      </rPr>
      <t>农林水支出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</si>
  <si>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农业农村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</si>
  <si>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农产品质量安全</t>
    </r>
  </si>
  <si>
    <r>
      <rPr>
        <sz val="12"/>
        <rFont val="宋体"/>
        <charset val="134"/>
      </rPr>
      <t>农业生产发展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</si>
  <si>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林业和草原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</si>
  <si>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森林培育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</si>
  <si>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水利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</si>
  <si>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其他水利支出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</si>
  <si>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扶贫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</si>
  <si>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生产发展</t>
    </r>
  </si>
  <si>
    <t>其他巩固脱贫衔接乡村振兴支出</t>
  </si>
  <si>
    <r>
      <rPr>
        <b/>
        <sz val="12"/>
        <rFont val="宋体"/>
        <charset val="134"/>
      </rPr>
      <t>资源勘探工业信息等支出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</si>
  <si>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资源勘探开发</t>
    </r>
  </si>
  <si>
    <r>
      <rPr>
        <b/>
        <sz val="12"/>
        <rFont val="宋体"/>
        <charset val="134"/>
      </rPr>
      <t>国土海洋气象等支出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</si>
  <si>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国土资源事务</t>
    </r>
  </si>
  <si>
    <t>自然资源社会规划管理</t>
  </si>
  <si>
    <r>
      <rPr>
        <b/>
        <sz val="12"/>
        <rFont val="宋体"/>
        <charset val="134"/>
      </rPr>
      <t>住房保障支出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</si>
  <si>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保障性安居工程支出</t>
    </r>
  </si>
  <si>
    <t>老旧小区改造</t>
  </si>
  <si>
    <t>其他保障性安居工程支出</t>
  </si>
  <si>
    <r>
      <rPr>
        <b/>
        <sz val="12"/>
        <rFont val="宋体"/>
        <charset val="134"/>
      </rPr>
      <t>灾害防治及应急管理支出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</si>
  <si>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应急管理事务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</si>
  <si>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消防事物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</si>
  <si>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消防应急救援</t>
    </r>
  </si>
  <si>
    <r>
      <rPr>
        <b/>
        <sz val="12"/>
        <rFont val="宋体"/>
        <charset val="134"/>
      </rPr>
      <t>预备费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</si>
  <si>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预备费</t>
    </r>
  </si>
  <si>
    <r>
      <rPr>
        <b/>
        <sz val="12"/>
        <rFont val="宋体"/>
        <charset val="134"/>
      </rPr>
      <t>其他支出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</si>
  <si>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年初预留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</si>
  <si>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年初预留</t>
    </r>
  </si>
  <si>
    <r>
      <rPr>
        <b/>
        <sz val="12"/>
        <rFont val="宋体"/>
        <charset val="134"/>
      </rPr>
      <t>债务付息支出</t>
    </r>
  </si>
  <si>
    <r>
      <rPr>
        <sz val="12"/>
        <rFont val="宋体"/>
        <charset val="134"/>
      </rPr>
      <t>地方政府一般债务付息支出</t>
    </r>
    <r>
      <rPr>
        <sz val="12"/>
        <rFont val="Times New Roman"/>
        <charset val="134"/>
      </rPr>
      <t xml:space="preserve"> </t>
    </r>
  </si>
  <si>
    <t>我区下属的乡镇是作为预算单位管理，所以我区本级支出和一般公共预算支出一致</t>
  </si>
  <si>
    <t/>
  </si>
  <si>
    <t>部门预算支出经济分类科目</t>
  </si>
  <si>
    <t>本年支出合计</t>
  </si>
  <si>
    <t>人员经费</t>
  </si>
  <si>
    <t>公用经费</t>
  </si>
  <si>
    <t>科目代码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</si>
  <si>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</si>
  <si>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</si>
  <si>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</si>
  <si>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</si>
  <si>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</si>
  <si>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</si>
  <si>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</si>
  <si>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</si>
  <si>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</si>
  <si>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</si>
  <si>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</si>
  <si>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维修（护）费</t>
  </si>
  <si>
    <t xml:space="preserve">  会议费</t>
  </si>
  <si>
    <t xml:space="preserve">  培训费</t>
  </si>
  <si>
    <t>专用材料费</t>
  </si>
  <si>
    <t xml:space="preserve">  委托业务费</t>
  </si>
  <si>
    <t xml:space="preserve">  其他商品和服务支出</t>
  </si>
  <si>
    <t>对个人和家庭的补助</t>
  </si>
  <si>
    <t xml:space="preserve">  生活补助</t>
  </si>
  <si>
    <t xml:space="preserve">  奖励金</t>
  </si>
  <si>
    <t>收入</t>
  </si>
  <si>
    <t>支出</t>
  </si>
  <si>
    <t>项目</t>
  </si>
  <si>
    <t>地方一般公共预算收入</t>
  </si>
  <si>
    <t>一般转移支付支出</t>
  </si>
  <si>
    <t>上级补助收入</t>
  </si>
  <si>
    <t>专项转移支付支出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</si>
  <si>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</si>
  <si>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</si>
  <si>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</si>
  <si>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营改增税收返还收入</t>
  </si>
  <si>
    <t xml:space="preserve">    城镇土地使用税基数返还收入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</si>
  <si>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</si>
  <si>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</si>
  <si>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</si>
  <si>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</si>
  <si>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企业事业单位划转补助收入</t>
  </si>
  <si>
    <t xml:space="preserve">    固定数额补助收入</t>
  </si>
  <si>
    <t>一般公共服务共同财政事权转移支付收入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</si>
  <si>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</si>
  <si>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</si>
  <si>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文化旅游体育与传媒共同财政事权转移支付收入 </t>
  </si>
  <si>
    <t xml:space="preserve"> 卫生健康共同财政事权转移支付收入 </t>
  </si>
  <si>
    <t xml:space="preserve">    农林水共同财政事权转移支付收入 </t>
  </si>
  <si>
    <t xml:space="preserve">    留抵退税转移支付</t>
  </si>
  <si>
    <t xml:space="preserve">    其他一般性转移支付收入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</si>
  <si>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 专项转移支付收入</t>
    </r>
  </si>
  <si>
    <t>上年结转</t>
  </si>
  <si>
    <t xml:space="preserve">调入资金   </t>
  </si>
  <si>
    <t xml:space="preserve">  1.政府性基金预算调入</t>
  </si>
  <si>
    <t xml:space="preserve">  3.财政专户管理资金调入</t>
  </si>
  <si>
    <t xml:space="preserve">  4.其他调入</t>
  </si>
  <si>
    <t>财力性转移支付统筹用于本级支出</t>
  </si>
  <si>
    <t>预算稳定调节基金</t>
  </si>
  <si>
    <t xml:space="preserve">债务转贷收入  </t>
  </si>
  <si>
    <t>结转下年</t>
  </si>
  <si>
    <t xml:space="preserve">   地方政府一般债务转贷收入</t>
  </si>
  <si>
    <t xml:space="preserve">     地方政府再融资债券转贷收入</t>
  </si>
  <si>
    <t>收  入  总  计</t>
  </si>
  <si>
    <t>支  出  总  计</t>
  </si>
  <si>
    <t>注：蒸湘区对街道均按部门预算单位进行管理，无对下级税收返还和转移支付。</t>
  </si>
  <si>
    <t>本年预算数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</si>
  <si>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</si>
  <si>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</si>
  <si>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</si>
  <si>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</si>
  <si>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</si>
  <si>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</si>
  <si>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</si>
  <si>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</si>
  <si>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</si>
  <si>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</si>
  <si>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</si>
  <si>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</si>
  <si>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资源勘探工业信息等支出</t>
  </si>
  <si>
    <t xml:space="preserve">    商业服务业等支出</t>
  </si>
  <si>
    <t xml:space="preserve">    金融支出</t>
  </si>
  <si>
    <t xml:space="preserve">    住房保障支出</t>
  </si>
  <si>
    <t xml:space="preserve">    灾害防治及应急管理支出</t>
  </si>
  <si>
    <t xml:space="preserve">    其他支出</t>
  </si>
  <si>
    <t>合  计</t>
  </si>
  <si>
    <t>注：财力性转移支付用于统筹支出，不纳入该支出范围</t>
  </si>
  <si>
    <t>地区</t>
  </si>
  <si>
    <t>501</t>
  </si>
  <si>
    <t>机关工资福利支出</t>
  </si>
  <si>
    <t>50101</t>
  </si>
  <si>
    <t xml:space="preserve">  工资奖金津补贴</t>
  </si>
  <si>
    <t>50102</t>
  </si>
  <si>
    <t xml:space="preserve">  社会保障缴费</t>
  </si>
  <si>
    <t>50103</t>
  </si>
  <si>
    <t>50199</t>
  </si>
  <si>
    <t>502</t>
  </si>
  <si>
    <t>机关商品和服务支出</t>
  </si>
  <si>
    <t>50201</t>
  </si>
  <si>
    <t xml:space="preserve">  办公经费</t>
  </si>
  <si>
    <t>50202</t>
  </si>
  <si>
    <t>50203</t>
  </si>
  <si>
    <t>50204</t>
  </si>
  <si>
    <t xml:space="preserve">  专用材料购置费</t>
  </si>
  <si>
    <t>50205</t>
  </si>
  <si>
    <t>50209</t>
  </si>
  <si>
    <t>50299</t>
  </si>
  <si>
    <t>机关资本性支出（一）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</si>
  <si>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</si>
  <si>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</si>
  <si>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</si>
  <si>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</si>
  <si>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机关资本性支出（二）</t>
  </si>
  <si>
    <t xml:space="preserve">  基础设施建设</t>
  </si>
  <si>
    <t xml:space="preserve">  公务用车购置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</si>
  <si>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</si>
  <si>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</si>
  <si>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</si>
  <si>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</si>
  <si>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资本性支出（一）</t>
  </si>
  <si>
    <t xml:space="preserve">  资本性支出（二）</t>
  </si>
  <si>
    <t>对企业补助</t>
  </si>
  <si>
    <t xml:space="preserve">  其他对企业补助</t>
  </si>
  <si>
    <t xml:space="preserve">  社会福利和救助</t>
  </si>
  <si>
    <t xml:space="preserve">  助学金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</si>
  <si>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</si>
  <si>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</si>
  <si>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</si>
  <si>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</si>
  <si>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</si>
  <si>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</si>
  <si>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预备费及预留</t>
  </si>
  <si>
    <t xml:space="preserve">  预备费</t>
  </si>
  <si>
    <t>其他支出</t>
  </si>
  <si>
    <t xml:space="preserve">  其他支出</t>
  </si>
  <si>
    <r>
      <rPr>
        <sz val="10"/>
        <rFont val="宋体"/>
        <charset val="134"/>
      </rPr>
      <t xml:space="preserve">合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</si>
  <si>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</si>
  <si>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</si>
  <si>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</si>
  <si>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</si>
  <si>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</si>
  <si>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</si>
  <si>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</si>
  <si>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</si>
  <si>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</si>
  <si>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</si>
  <si>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</si>
  <si>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</si>
  <si>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</si>
  <si>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</si>
  <si>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</si>
  <si>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</si>
  <si>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</si>
  <si>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</si>
  <si>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</si>
  <si>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</si>
  <si>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</si>
  <si>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</si>
  <si>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</si>
  <si>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其中：一般公共预算调入</t>
  </si>
  <si>
    <t xml:space="preserve">          调入专项收入</t>
  </si>
  <si>
    <t xml:space="preserve">          其他调入</t>
  </si>
  <si>
    <t xml:space="preserve">  地方政府专项债务收入</t>
  </si>
  <si>
    <t xml:space="preserve">  地方政府专项债务转贷收入</t>
  </si>
  <si>
    <t>收入总计</t>
  </si>
  <si>
    <t>一、政府性基金预算支出</t>
  </si>
  <si>
    <t>1、文化旅游体育与传媒支出</t>
  </si>
  <si>
    <t>2、城乡社区支出</t>
  </si>
  <si>
    <t>3、其他支出</t>
  </si>
  <si>
    <t>4、债务付息支出</t>
  </si>
  <si>
    <t>5、抗疫特别国债安排的支出</t>
  </si>
  <si>
    <t>二、政府性基金调出资金</t>
  </si>
  <si>
    <t>三、债务还本支出</t>
  </si>
  <si>
    <t xml:space="preserve">  地方政府专项债务还本支出</t>
  </si>
  <si>
    <t>四、转移性支出</t>
  </si>
  <si>
    <t>支出总计</t>
  </si>
  <si>
    <t>附件9-1：</t>
  </si>
  <si>
    <t>2024蒸湘区政府性基金预算转移支付表</t>
  </si>
  <si>
    <t>收入项目</t>
  </si>
  <si>
    <t>支出项目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</si>
  <si>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</si>
  <si>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</si>
  <si>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</si>
  <si>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</si>
  <si>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</si>
  <si>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</si>
  <si>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</si>
  <si>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</si>
  <si>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注：蒸湘区对街道均按部门预算单位进行管理，蒸湘区无对下级税收返还和转移支付。</t>
  </si>
  <si>
    <t xml:space="preserve"> </t>
  </si>
  <si>
    <t>收入预算数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</si>
  <si>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</si>
  <si>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</si>
  <si>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</si>
  <si>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</si>
  <si>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</si>
  <si>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国有资本经营预算收入</t>
  </si>
  <si>
    <t>支出预算数</t>
  </si>
  <si>
    <t>一、社会保障和就业支出</t>
  </si>
  <si>
    <t>二、国有资本经营预算支出</t>
  </si>
  <si>
    <t>1、解决历史遗留问题及改革成本支出</t>
  </si>
  <si>
    <t>2、国有企业资本金注入</t>
  </si>
  <si>
    <t>3、国有企业政策性补贴</t>
  </si>
  <si>
    <t>4、其他国有资本经营预算支出</t>
  </si>
  <si>
    <t>三、转移性支出</t>
  </si>
  <si>
    <t>调出资金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</si>
  <si>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</si>
  <si>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</si>
  <si>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</si>
  <si>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</si>
  <si>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</si>
  <si>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</si>
  <si>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</si>
  <si>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</si>
  <si>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国有资本经营预算结余</t>
  </si>
  <si>
    <t>项      目</t>
  </si>
  <si>
    <t>城乡居民基本养老保险基金</t>
  </si>
  <si>
    <t>机关事业养老保险基金</t>
  </si>
  <si>
    <t>社保基金预算合计</t>
  </si>
  <si>
    <t>其中：</t>
  </si>
  <si>
    <t>1、保险费收入</t>
  </si>
  <si>
    <t>2、财政补贴收入</t>
  </si>
  <si>
    <t>3、利息收入</t>
  </si>
  <si>
    <t>4、转移收入</t>
  </si>
  <si>
    <t>5、其他收入</t>
  </si>
  <si>
    <t>1、社会保险待遇支出</t>
  </si>
  <si>
    <t>2、转移支出</t>
  </si>
  <si>
    <t>本年收支结余</t>
  </si>
  <si>
    <t>年末滚存结余</t>
  </si>
  <si>
    <t>单位：亿元</t>
  </si>
  <si>
    <t>限额</t>
  </si>
  <si>
    <t>余额</t>
  </si>
  <si>
    <t>备注：限额、余额为截至2023年底数据，2023年债务限额和发行使用情况需到2024年底方能明确。</t>
  </si>
  <si>
    <t>本地区</t>
  </si>
  <si>
    <t>一、2023年地方政府债务发行执行数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</si>
  <si>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</si>
  <si>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</si>
  <si>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</si>
  <si>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</si>
  <si>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</si>
  <si>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</si>
  <si>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</si>
  <si>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二、2023年地方政府债务还本执行数</t>
  </si>
  <si>
    <t xml:space="preserve">     一般债务</t>
  </si>
  <si>
    <t xml:space="preserve">     专项债务</t>
  </si>
  <si>
    <t>三、2023年地方政府债务付息执行数</t>
  </si>
  <si>
    <t>一、2023年地方政府债务限额</t>
  </si>
  <si>
    <t xml:space="preserve">    一般债务</t>
  </si>
  <si>
    <t xml:space="preserve">    专项债务</t>
  </si>
  <si>
    <t>二、2023年地方政府债务余额</t>
  </si>
  <si>
    <t>一、2024年还本支出预算数</t>
  </si>
  <si>
    <t xml:space="preserve">    一般债券还本支出</t>
  </si>
  <si>
    <t xml:space="preserve">    专项债券还本支出</t>
  </si>
  <si>
    <t>二、2024年付息支出预算数</t>
  </si>
  <si>
    <t xml:space="preserve">    一般债券付息支出</t>
  </si>
  <si>
    <t xml:space="preserve">    专项债券付息支出</t>
  </si>
  <si>
    <t>三、2024年新增地方政府债券资金预算数</t>
  </si>
  <si>
    <t xml:space="preserve">    一般债券</t>
  </si>
  <si>
    <t xml:space="preserve">    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</si>
</sst>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.00_ "/>
    <numFmt numFmtId="179" formatCode=";;"/>
    <numFmt numFmtId="180" formatCode="0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sz val="16"/>
      <name val="宋体"/>
      <charset val="134"/>
    </font>
    <font>
      <sz val="16"/>
      <color indexed="8"/>
      <name val="Times New Roman"/>
      <charset val="134"/>
    </font>
    <font>
      <sz val="20"/>
      <color indexed="8"/>
      <name val="方正小标宋简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黑体"/>
      <charset val="134"/>
    </font>
    <font>
      <sz val="15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sz val="10"/>
      <name val="Arial"/>
      <charset val="134"/>
    </font>
    <font>
      <b/>
      <sz val="12"/>
      <name val="楷体_GB2312"/>
      <charset val="134"/>
    </font>
    <font>
      <sz val="10"/>
      <color rgb="FFFF0000"/>
      <name val="宋体"/>
      <charset val="134"/>
    </font>
    <font>
      <b/>
      <sz val="12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5" applyNumberFormat="0" applyAlignment="0" applyProtection="0">
      <alignment vertical="center"/>
    </xf>
    <xf numFmtId="0" fontId="53" fillId="5" borderId="16" applyNumberFormat="0" applyAlignment="0" applyProtection="0">
      <alignment vertical="center"/>
    </xf>
    <xf numFmtId="0" fontId="54" fillId="5" borderId="15" applyNumberFormat="0" applyAlignment="0" applyProtection="0">
      <alignment vertical="center"/>
    </xf>
    <xf numFmtId="0" fontId="55" fillId="6" borderId="17" applyNumberFormat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0" fillId="0" borderId="0" xfId="59" applyFont="1" applyFill="1" applyAlignment="1">
      <alignment vertical="center"/>
    </xf>
    <xf numFmtId="0" fontId="2" fillId="0" borderId="0" xfId="0" applyFont="1" applyFill="1" applyBorder="1" applyAlignment="1"/>
    <xf numFmtId="0" fontId="11" fillId="0" borderId="0" xfId="59" applyFont="1" applyFill="1" applyAlignment="1">
      <alignment horizontal="center" vertical="center"/>
    </xf>
    <xf numFmtId="0" fontId="12" fillId="0" borderId="0" xfId="59" applyFont="1" applyFill="1" applyAlignment="1">
      <alignment horizontal="center" vertical="center"/>
    </xf>
    <xf numFmtId="0" fontId="13" fillId="0" borderId="0" xfId="59" applyFont="1" applyFill="1" applyAlignment="1">
      <alignment horizontal="right" vertical="center"/>
    </xf>
    <xf numFmtId="0" fontId="14" fillId="0" borderId="1" xfId="59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0" fontId="13" fillId="0" borderId="2" xfId="59" applyFont="1" applyFill="1" applyBorder="1" applyAlignment="1">
      <alignment horizontal="left" vertical="center" wrapText="1"/>
    </xf>
    <xf numFmtId="0" fontId="15" fillId="0" borderId="2" xfId="59" applyFont="1" applyFill="1" applyBorder="1" applyAlignment="1">
      <alignment horizontal="left" vertical="center"/>
    </xf>
    <xf numFmtId="0" fontId="14" fillId="0" borderId="0" xfId="59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59" applyFont="1" applyFill="1" applyAlignment="1">
      <alignment vertical="center"/>
    </xf>
    <xf numFmtId="178" fontId="18" fillId="0" borderId="0" xfId="59" applyNumberFormat="1" applyFont="1" applyFill="1" applyAlignment="1">
      <alignment horizontal="center" vertical="center"/>
    </xf>
    <xf numFmtId="0" fontId="1" fillId="0" borderId="0" xfId="0" applyFont="1" applyFill="1" applyBorder="1" applyAlignment="1"/>
    <xf numFmtId="178" fontId="14" fillId="0" borderId="3" xfId="59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0" xfId="57" applyFont="1" applyFill="1" applyBorder="1" applyAlignment="1"/>
    <xf numFmtId="0" fontId="1" fillId="0" borderId="0" xfId="57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1" fillId="0" borderId="0" xfId="57" applyFont="1" applyFill="1" applyBorder="1" applyAlignment="1">
      <alignment horizontal="right"/>
    </xf>
    <xf numFmtId="0" fontId="22" fillId="0" borderId="0" xfId="57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24" fillId="0" borderId="1" xfId="58" applyNumberFormat="1" applyFont="1" applyFill="1" applyBorder="1" applyAlignment="1" applyProtection="1">
      <alignment horizontal="center" vertical="center"/>
    </xf>
    <xf numFmtId="0" fontId="6" fillId="0" borderId="1" xfId="58" applyNumberFormat="1" applyFont="1" applyFill="1" applyBorder="1" applyAlignment="1" applyProtection="1">
      <alignment horizontal="left" vertical="center"/>
    </xf>
    <xf numFmtId="3" fontId="6" fillId="0" borderId="1" xfId="58" applyNumberFormat="1" applyFont="1" applyFill="1" applyBorder="1" applyAlignment="1" applyProtection="1">
      <alignment horizontal="center" vertical="center"/>
    </xf>
    <xf numFmtId="0" fontId="6" fillId="0" borderId="1" xfId="58" applyNumberFormat="1" applyFont="1" applyFill="1" applyBorder="1" applyAlignment="1" applyProtection="1">
      <alignment vertical="center"/>
    </xf>
    <xf numFmtId="0" fontId="6" fillId="0" borderId="1" xfId="58" applyNumberFormat="1" applyFont="1" applyFill="1" applyBorder="1" applyAlignment="1" applyProtection="1">
      <alignment horizontal="left" vertical="center" wrapText="1"/>
    </xf>
    <xf numFmtId="3" fontId="6" fillId="0" borderId="1" xfId="58" applyNumberFormat="1" applyFont="1" applyFill="1" applyBorder="1" applyAlignment="1" applyProtection="1">
      <alignment horizontal="center" vertical="center" wrapText="1"/>
    </xf>
    <xf numFmtId="0" fontId="1" fillId="0" borderId="0" xfId="57" applyFill="1"/>
    <xf numFmtId="0" fontId="1" fillId="0" borderId="0" xfId="57" applyFill="1" applyAlignment="1">
      <alignment wrapText="1"/>
    </xf>
    <xf numFmtId="0" fontId="2" fillId="0" borderId="0" xfId="0" applyFont="1" applyFill="1" applyAlignment="1">
      <alignment vertical="center"/>
    </xf>
    <xf numFmtId="0" fontId="21" fillId="0" borderId="0" xfId="57" applyFont="1" applyFill="1" applyAlignment="1">
      <alignment horizontal="right"/>
    </xf>
    <xf numFmtId="0" fontId="22" fillId="0" borderId="0" xfId="57" applyFont="1" applyFill="1" applyAlignment="1"/>
    <xf numFmtId="0" fontId="19" fillId="0" borderId="0" xfId="0" applyFont="1" applyFill="1" applyAlignment="1">
      <alignment vertical="center"/>
    </xf>
    <xf numFmtId="0" fontId="1" fillId="0" borderId="0" xfId="57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5" fillId="0" borderId="1" xfId="57" applyFont="1" applyFill="1" applyBorder="1" applyAlignment="1">
      <alignment horizontal="center" vertical="center" wrapText="1"/>
    </xf>
    <xf numFmtId="0" fontId="25" fillId="0" borderId="1" xfId="57" applyFont="1" applyFill="1" applyBorder="1" applyAlignment="1">
      <alignment horizontal="center" vertical="center"/>
    </xf>
    <xf numFmtId="0" fontId="1" fillId="0" borderId="0" xfId="57" applyFill="1" applyBorder="1" applyAlignment="1"/>
    <xf numFmtId="179" fontId="6" fillId="0" borderId="1" xfId="0" applyNumberFormat="1" applyFont="1" applyFill="1" applyBorder="1" applyAlignment="1" applyProtection="1">
      <alignment horizontal="left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6" fillId="0" borderId="0" xfId="53" applyFont="1" applyFill="1" applyAlignment="1">
      <alignment horizontal="center" vertical="center" wrapText="1"/>
    </xf>
    <xf numFmtId="0" fontId="26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horizontal="right" vertical="center"/>
    </xf>
    <xf numFmtId="0" fontId="25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justify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0" xfId="53" applyFont="1" applyFill="1" applyAlignment="1">
      <alignment horizontal="left" vertical="center" wrapText="1"/>
    </xf>
    <xf numFmtId="0" fontId="23" fillId="0" borderId="0" xfId="56" applyFont="1" applyFill="1" applyAlignment="1">
      <alignment horizontal="center" vertical="center"/>
    </xf>
    <xf numFmtId="0" fontId="27" fillId="0" borderId="0" xfId="56" applyFont="1" applyFill="1" applyAlignment="1">
      <alignment vertical="center"/>
    </xf>
    <xf numFmtId="0" fontId="1" fillId="0" borderId="0" xfId="56" applyFont="1" applyFill="1" applyAlignment="1">
      <alignment vertical="center"/>
    </xf>
    <xf numFmtId="0" fontId="1" fillId="0" borderId="0" xfId="56" applyFont="1" applyFill="1" applyAlignment="1">
      <alignment horizontal="right" vertical="center"/>
    </xf>
    <xf numFmtId="0" fontId="28" fillId="0" borderId="1" xfId="56" applyFont="1" applyFill="1" applyBorder="1" applyAlignment="1">
      <alignment horizontal="center" vertical="center"/>
    </xf>
    <xf numFmtId="0" fontId="29" fillId="0" borderId="1" xfId="56" applyFont="1" applyFill="1" applyBorder="1" applyAlignment="1">
      <alignment vertical="center"/>
    </xf>
    <xf numFmtId="0" fontId="1" fillId="0" borderId="1" xfId="56" applyFont="1" applyFill="1" applyBorder="1" applyAlignment="1">
      <alignment vertical="center"/>
    </xf>
    <xf numFmtId="0" fontId="29" fillId="0" borderId="1" xfId="56" applyFont="1" applyFill="1" applyBorder="1" applyAlignment="1">
      <alignment vertical="center" shrinkToFit="1"/>
    </xf>
    <xf numFmtId="0" fontId="30" fillId="0" borderId="1" xfId="56" applyFont="1" applyFill="1" applyBorder="1" applyAlignment="1">
      <alignment vertical="center"/>
    </xf>
    <xf numFmtId="0" fontId="30" fillId="0" borderId="1" xfId="56" applyFont="1" applyFill="1" applyBorder="1" applyAlignment="1">
      <alignment vertical="center" shrinkToFit="1"/>
    </xf>
    <xf numFmtId="177" fontId="6" fillId="0" borderId="1" xfId="57" applyNumberFormat="1" applyFont="1" applyFill="1" applyBorder="1" applyAlignment="1">
      <alignment vertical="center"/>
    </xf>
    <xf numFmtId="1" fontId="30" fillId="0" borderId="1" xfId="56" applyNumberFormat="1" applyFont="1" applyFill="1" applyBorder="1" applyAlignment="1" applyProtection="1">
      <alignment vertical="center" shrinkToFit="1"/>
      <protection locked="0"/>
    </xf>
    <xf numFmtId="1" fontId="30" fillId="0" borderId="1" xfId="56" applyNumberFormat="1" applyFont="1" applyFill="1" applyBorder="1" applyAlignment="1" applyProtection="1">
      <alignment vertical="center"/>
      <protection locked="0"/>
    </xf>
    <xf numFmtId="0" fontId="29" fillId="0" borderId="1" xfId="56" applyFont="1" applyFill="1" applyBorder="1" applyAlignment="1">
      <alignment horizontal="center" vertical="center"/>
    </xf>
    <xf numFmtId="0" fontId="29" fillId="0" borderId="1" xfId="56" applyFont="1" applyFill="1" applyBorder="1" applyAlignment="1">
      <alignment horizontal="center" vertical="center" shrinkToFit="1"/>
    </xf>
    <xf numFmtId="1" fontId="30" fillId="0" borderId="4" xfId="56" applyNumberFormat="1" applyFont="1" applyFill="1" applyBorder="1" applyAlignment="1" applyProtection="1">
      <alignment horizontal="left" vertical="center" shrinkToFit="1"/>
      <protection locked="0"/>
    </xf>
    <xf numFmtId="1" fontId="30" fillId="0" borderId="6" xfId="56" applyNumberFormat="1" applyFont="1" applyFill="1" applyBorder="1" applyAlignment="1" applyProtection="1">
      <alignment horizontal="left" vertical="center" shrinkToFit="1"/>
      <protection locked="0"/>
    </xf>
    <xf numFmtId="1" fontId="30" fillId="0" borderId="5" xfId="56" applyNumberFormat="1" applyFont="1" applyFill="1" applyBorder="1" applyAlignment="1" applyProtection="1">
      <alignment horizontal="left" vertical="center" shrinkToFit="1"/>
      <protection locked="0"/>
    </xf>
    <xf numFmtId="0" fontId="31" fillId="0" borderId="3" xfId="0" applyFont="1" applyFill="1" applyBorder="1" applyAlignment="1">
      <alignment horizontal="right" vertical="center"/>
    </xf>
    <xf numFmtId="3" fontId="14" fillId="0" borderId="1" xfId="56" applyNumberFormat="1" applyFont="1" applyFill="1" applyBorder="1" applyAlignment="1" applyProtection="1">
      <alignment vertical="center"/>
    </xf>
    <xf numFmtId="177" fontId="6" fillId="0" borderId="1" xfId="57" applyNumberFormat="1" applyFont="1" applyFill="1" applyBorder="1" applyAlignment="1">
      <alignment horizontal="center" vertical="center"/>
    </xf>
    <xf numFmtId="3" fontId="14" fillId="0" borderId="1" xfId="56" applyNumberFormat="1" applyFont="1" applyFill="1" applyBorder="1" applyAlignment="1" applyProtection="1">
      <alignment horizontal="center" vertical="center"/>
    </xf>
    <xf numFmtId="0" fontId="28" fillId="0" borderId="0" xfId="56" applyFont="1" applyFill="1" applyAlignment="1">
      <alignment vertical="center"/>
    </xf>
    <xf numFmtId="0" fontId="2" fillId="0" borderId="0" xfId="56" applyFont="1" applyFill="1" applyAlignment="1">
      <alignment vertical="center"/>
    </xf>
    <xf numFmtId="0" fontId="19" fillId="0" borderId="0" xfId="56" applyFont="1" applyFill="1" applyAlignment="1">
      <alignment horizontal="center" vertical="center"/>
    </xf>
    <xf numFmtId="3" fontId="30" fillId="0" borderId="1" xfId="56" applyNumberFormat="1" applyFont="1" applyFill="1" applyBorder="1" applyAlignment="1" applyProtection="1">
      <alignment vertical="center"/>
    </xf>
    <xf numFmtId="0" fontId="6" fillId="0" borderId="0" xfId="56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5" fillId="0" borderId="1" xfId="54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left" vertical="center"/>
    </xf>
    <xf numFmtId="49" fontId="6" fillId="0" borderId="1" xfId="55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55" applyFont="1" applyFill="1" applyBorder="1" applyAlignment="1">
      <alignment horizontal="left"/>
    </xf>
    <xf numFmtId="177" fontId="6" fillId="0" borderId="1" xfId="55" applyNumberFormat="1" applyFont="1" applyFill="1" applyBorder="1" applyAlignment="1">
      <alignment horizontal="left"/>
    </xf>
    <xf numFmtId="0" fontId="1" fillId="2" borderId="0" xfId="53" applyFont="1" applyFill="1" applyAlignment="1">
      <alignment vertical="center"/>
    </xf>
    <xf numFmtId="0" fontId="32" fillId="2" borderId="0" xfId="53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52" applyFont="1" applyFill="1" applyAlignment="1">
      <alignment horizontal="left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justify" vertical="center" wrapText="1"/>
    </xf>
    <xf numFmtId="0" fontId="6" fillId="0" borderId="0" xfId="52" applyFont="1" applyFill="1" applyAlignment="1"/>
    <xf numFmtId="49" fontId="19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4" xfId="51" applyFont="1" applyFill="1" applyBorder="1" applyAlignment="1" applyProtection="1">
      <alignment horizontal="center" vertical="center"/>
      <protection locked="0"/>
    </xf>
    <xf numFmtId="0" fontId="28" fillId="0" borderId="5" xfId="51" applyFont="1" applyFill="1" applyBorder="1" applyAlignment="1" applyProtection="1">
      <alignment horizontal="center" vertical="center"/>
      <protection locked="0"/>
    </xf>
    <xf numFmtId="0" fontId="28" fillId="0" borderId="7" xfId="51" applyFont="1" applyFill="1" applyBorder="1" applyAlignment="1" applyProtection="1">
      <alignment horizontal="center" vertical="center"/>
      <protection locked="0"/>
    </xf>
    <xf numFmtId="0" fontId="28" fillId="0" borderId="1" xfId="51" applyFont="1" applyFill="1" applyBorder="1" applyAlignment="1" applyProtection="1">
      <alignment horizontal="center" vertical="center"/>
      <protection locked="0"/>
    </xf>
    <xf numFmtId="0" fontId="28" fillId="0" borderId="8" xfId="5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left" vertical="center"/>
    </xf>
    <xf numFmtId="179" fontId="24" fillId="0" borderId="1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177" fontId="36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7" fillId="0" borderId="1" xfId="51" applyNumberFormat="1" applyFont="1" applyFill="1" applyBorder="1" applyAlignment="1" applyProtection="1">
      <alignment horizontal="center" vertical="center"/>
      <protection locked="0"/>
    </xf>
    <xf numFmtId="0" fontId="28" fillId="0" borderId="7" xfId="51" applyFont="1" applyFill="1" applyBorder="1" applyAlignment="1" applyProtection="1">
      <alignment horizontal="center" vertical="center" wrapText="1"/>
      <protection locked="0"/>
    </xf>
    <xf numFmtId="180" fontId="28" fillId="0" borderId="7" xfId="51" applyNumberFormat="1" applyFont="1" applyFill="1" applyBorder="1" applyAlignment="1" applyProtection="1">
      <alignment horizontal="center" vertical="center"/>
    </xf>
    <xf numFmtId="0" fontId="38" fillId="0" borderId="7" xfId="0" applyFont="1" applyBorder="1" applyAlignment="1">
      <alignment horizontal="center" vertical="center"/>
    </xf>
    <xf numFmtId="49" fontId="28" fillId="0" borderId="8" xfId="51" applyNumberFormat="1" applyFont="1" applyFill="1" applyBorder="1" applyAlignment="1" applyProtection="1">
      <alignment horizontal="center" vertical="center"/>
      <protection locked="0"/>
    </xf>
    <xf numFmtId="0" fontId="28" fillId="0" borderId="8" xfId="51" applyFont="1" applyFill="1" applyBorder="1" applyAlignment="1" applyProtection="1">
      <alignment horizontal="center" vertical="center" wrapText="1"/>
      <protection locked="0"/>
    </xf>
    <xf numFmtId="180" fontId="28" fillId="0" borderId="8" xfId="51" applyNumberFormat="1" applyFont="1" applyFill="1" applyBorder="1" applyAlignment="1" applyProtection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8" fillId="0" borderId="9" xfId="51" applyFont="1" applyFill="1" applyBorder="1" applyAlignment="1" applyProtection="1">
      <alignment horizontal="center" vertical="center"/>
      <protection locked="0"/>
    </xf>
    <xf numFmtId="0" fontId="28" fillId="0" borderId="3" xfId="51" applyFont="1" applyFill="1" applyBorder="1" applyAlignment="1" applyProtection="1">
      <alignment horizontal="center" vertical="center"/>
      <protection locked="0"/>
    </xf>
    <xf numFmtId="0" fontId="28" fillId="0" borderId="10" xfId="51" applyFont="1" applyFill="1" applyBorder="1" applyAlignment="1" applyProtection="1">
      <alignment horizontal="center" vertical="center"/>
      <protection locked="0"/>
    </xf>
    <xf numFmtId="180" fontId="37" fillId="0" borderId="8" xfId="0" applyNumberFormat="1" applyFont="1" applyFill="1" applyBorder="1" applyAlignment="1">
      <alignment horizontal="center" vertical="center"/>
    </xf>
    <xf numFmtId="0" fontId="39" fillId="0" borderId="8" xfId="51" applyFont="1" applyFill="1" applyBorder="1" applyAlignment="1" applyProtection="1">
      <alignment horizontal="center" vertical="center"/>
      <protection locked="0"/>
    </xf>
    <xf numFmtId="49" fontId="39" fillId="0" borderId="8" xfId="51" applyNumberFormat="1" applyFont="1" applyFill="1" applyBorder="1" applyAlignment="1" applyProtection="1">
      <alignment horizontal="center" vertical="center"/>
      <protection locked="0"/>
    </xf>
    <xf numFmtId="0" fontId="37" fillId="0" borderId="8" xfId="51" applyFont="1" applyFill="1" applyBorder="1" applyAlignment="1" applyProtection="1">
      <alignment vertical="center" wrapText="1"/>
      <protection locked="0"/>
    </xf>
    <xf numFmtId="0" fontId="38" fillId="0" borderId="1" xfId="0" applyFont="1" applyBorder="1">
      <alignment vertical="center"/>
    </xf>
    <xf numFmtId="49" fontId="39" fillId="0" borderId="1" xfId="51" applyNumberFormat="1" applyFont="1" applyFill="1" applyBorder="1" applyAlignment="1" applyProtection="1">
      <alignment horizontal="center" vertical="center"/>
      <protection locked="0"/>
    </xf>
    <xf numFmtId="0" fontId="39" fillId="0" borderId="1" xfId="51" applyFont="1" applyFill="1" applyBorder="1" applyAlignment="1" applyProtection="1">
      <alignment vertical="center" wrapText="1"/>
      <protection locked="0"/>
    </xf>
    <xf numFmtId="180" fontId="39" fillId="0" borderId="1" xfId="0" applyNumberFormat="1" applyFont="1" applyFill="1" applyBorder="1" applyAlignment="1">
      <alignment horizontal="center" vertical="center"/>
    </xf>
    <xf numFmtId="180" fontId="39" fillId="0" borderId="1" xfId="51" applyNumberFormat="1" applyFont="1" applyFill="1" applyBorder="1" applyAlignment="1" applyProtection="1">
      <alignment horizontal="center" vertical="center"/>
      <protection locked="0"/>
    </xf>
    <xf numFmtId="0" fontId="39" fillId="0" borderId="1" xfId="51" applyFont="1" applyFill="1" applyBorder="1" applyAlignment="1" applyProtection="1">
      <alignment horizontal="center" vertical="center"/>
      <protection locked="0"/>
    </xf>
    <xf numFmtId="0" fontId="37" fillId="0" borderId="1" xfId="51" applyFont="1" applyFill="1" applyBorder="1" applyAlignment="1" applyProtection="1">
      <alignment vertical="center" wrapText="1"/>
      <protection locked="0"/>
    </xf>
    <xf numFmtId="180" fontId="37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8" fillId="0" borderId="11" xfId="50" applyFont="1" applyFill="1" applyBorder="1" applyAlignment="1" applyProtection="1">
      <alignment horizontal="center" vertical="center"/>
      <protection locked="0"/>
    </xf>
    <xf numFmtId="180" fontId="37" fillId="0" borderId="11" xfId="50" applyNumberFormat="1" applyFont="1" applyFill="1" applyBorder="1" applyAlignment="1" applyProtection="1">
      <alignment horizontal="center" vertical="center"/>
      <protection locked="0"/>
    </xf>
    <xf numFmtId="0" fontId="37" fillId="0" borderId="11" xfId="50" applyFont="1" applyFill="1" applyBorder="1" applyAlignment="1" applyProtection="1">
      <alignment horizontal="center" vertical="center"/>
      <protection locked="0"/>
    </xf>
    <xf numFmtId="0" fontId="28" fillId="0" borderId="11" xfId="50" applyFont="1" applyFill="1" applyBorder="1" applyAlignment="1" applyProtection="1">
      <alignment horizontal="left" vertical="center"/>
      <protection locked="0"/>
    </xf>
    <xf numFmtId="180" fontId="37" fillId="0" borderId="11" xfId="50" applyNumberFormat="1" applyFont="1" applyFill="1" applyBorder="1" applyAlignment="1" applyProtection="1">
      <alignment horizontal="center"/>
      <protection locked="0"/>
    </xf>
    <xf numFmtId="0" fontId="37" fillId="0" borderId="11" xfId="50" applyFont="1" applyFill="1" applyBorder="1" applyAlignment="1" applyProtection="1">
      <alignment horizontal="center" vertical="center" wrapText="1"/>
      <protection locked="0"/>
    </xf>
    <xf numFmtId="0" fontId="37" fillId="0" borderId="11" xfId="50" applyFont="1" applyFill="1" applyBorder="1" applyAlignment="1" applyProtection="1">
      <alignment vertical="center"/>
      <protection locked="0"/>
    </xf>
    <xf numFmtId="0" fontId="39" fillId="0" borderId="11" xfId="50" applyFont="1" applyFill="1" applyBorder="1" applyAlignment="1" applyProtection="1">
      <alignment horizontal="center" vertical="center" wrapText="1"/>
      <protection locked="0"/>
    </xf>
    <xf numFmtId="0" fontId="39" fillId="0" borderId="11" xfId="50" applyFont="1" applyFill="1" applyBorder="1" applyAlignment="1" applyProtection="1">
      <alignment horizontal="right" vertical="center"/>
      <protection locked="0"/>
    </xf>
    <xf numFmtId="180" fontId="39" fillId="0" borderId="11" xfId="50" applyNumberFormat="1" applyFont="1" applyFill="1" applyBorder="1" applyAlignment="1" applyProtection="1">
      <alignment horizontal="center"/>
      <protection locked="0"/>
    </xf>
    <xf numFmtId="0" fontId="1" fillId="0" borderId="11" xfId="50" applyFont="1" applyFill="1" applyBorder="1" applyAlignment="1" applyProtection="1">
      <alignment horizontal="right" vertical="center"/>
      <protection locked="0"/>
    </xf>
    <xf numFmtId="0" fontId="1" fillId="0" borderId="11" xfId="50" applyFont="1" applyFill="1" applyBorder="1" applyAlignment="1" applyProtection="1">
      <alignment horizontal="center" vertical="center" shrinkToFit="1"/>
      <protection locked="0"/>
    </xf>
    <xf numFmtId="0" fontId="39" fillId="0" borderId="11" xfId="50" applyFont="1" applyFill="1" applyBorder="1" applyAlignment="1" applyProtection="1">
      <alignment horizontal="center" vertical="center" shrinkToFit="1"/>
      <protection locked="0"/>
    </xf>
    <xf numFmtId="0" fontId="39" fillId="0" borderId="11" xfId="5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right" vertical="center"/>
      <protection locked="0"/>
    </xf>
    <xf numFmtId="0" fontId="4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49" applyFill="1"/>
    <xf numFmtId="0" fontId="42" fillId="0" borderId="0" xfId="49" applyFont="1" applyFill="1"/>
    <xf numFmtId="0" fontId="1" fillId="0" borderId="0" xfId="49" applyFill="1" applyAlignment="1">
      <alignment horizontal="left"/>
    </xf>
    <xf numFmtId="0" fontId="43" fillId="0" borderId="0" xfId="49" applyFont="1" applyFill="1" applyAlignment="1">
      <alignment horizontal="center"/>
    </xf>
    <xf numFmtId="0" fontId="43" fillId="0" borderId="0" xfId="49" applyFont="1" applyFill="1" applyAlignment="1"/>
    <xf numFmtId="0" fontId="42" fillId="0" borderId="1" xfId="49" applyFont="1" applyFill="1" applyBorder="1" applyAlignment="1">
      <alignment horizontal="left"/>
    </xf>
    <xf numFmtId="0" fontId="42" fillId="0" borderId="1" xfId="49" applyFont="1" applyFill="1" applyBorder="1"/>
    <xf numFmtId="0" fontId="42" fillId="0" borderId="0" xfId="49" applyFont="1" applyFill="1" applyAlignment="1">
      <alignment wrapText="1"/>
    </xf>
    <xf numFmtId="0" fontId="42" fillId="0" borderId="0" xfId="49" applyFont="1" applyFill="1" applyAlignment="1">
      <alignment horizontal="left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预算（参阅资料）12.12修改(3)" xfId="49"/>
    <cellStyle name="常规_2009预算(最终稿)_2012预收改" xfId="50"/>
    <cellStyle name="常规_0212  2015年蒸湘区公共财政支出预算科目明细表 2" xfId="51"/>
    <cellStyle name="常规 6" xfId="52"/>
    <cellStyle name="常规 12" xfId="53"/>
    <cellStyle name="常规 2_2018预算附表" xfId="54"/>
    <cellStyle name="常规_政府部门预算经济分类" xfId="55"/>
    <cellStyle name="常规_（3.17）2017年地方财政预算表 - 天心区" xfId="56"/>
    <cellStyle name="常规_2018资本经营预算表(天心区）" xfId="57"/>
    <cellStyle name="常规 3 2 2" xfId="58"/>
    <cellStyle name="常规_P020170310428866449584 (2)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8"/>
  <sheetViews>
    <sheetView workbookViewId="0">
      <selection activeCell="B15" sqref="B15"/>
    </sheetView>
  </sheetViews>
  <sheetFormatPr defaultColWidth="9" defaultRowHeight="15"/>
  <cols>
    <col min="1" max="1" width="9.62727272727273" style="201" customWidth="1"/>
    <col min="2" max="2" width="65.7545454545455" style="199" customWidth="1"/>
    <col min="3" max="16379" width="9" style="199"/>
    <col min="16380" max="16384" width="9" style="30"/>
  </cols>
  <sheetData>
    <row r="1" s="199" customFormat="1" ht="23" spans="1:16384">
      <c r="A1" s="202" t="s">
        <v>0</v>
      </c>
      <c r="B1" s="202"/>
      <c r="C1" s="203"/>
      <c r="D1" s="203"/>
      <c r="XEZ1" s="30"/>
      <c r="XFA1" s="30"/>
      <c r="XFB1" s="30"/>
      <c r="XFC1" s="30"/>
      <c r="XFD1" s="30"/>
    </row>
    <row r="2" s="199" customFormat="1" spans="1:16384">
      <c r="A2" s="201"/>
      <c r="XEZ2" s="30"/>
      <c r="XFA2" s="30"/>
      <c r="XFB2" s="30"/>
      <c r="XFC2" s="30"/>
      <c r="XFD2" s="30"/>
    </row>
    <row r="3" s="200" customFormat="1" ht="36.75" customHeight="1" spans="1:4">
      <c r="A3" s="204" t="s">
        <v>1</v>
      </c>
      <c r="B3" s="205" t="s">
        <v>2</v>
      </c>
      <c r="C3" s="206"/>
      <c r="D3" s="206"/>
    </row>
    <row r="4" s="200" customFormat="1" ht="36.75" customHeight="1" spans="1:4">
      <c r="A4" s="204" t="s">
        <v>3</v>
      </c>
      <c r="B4" s="205" t="s">
        <v>4</v>
      </c>
      <c r="C4" s="206"/>
      <c r="D4" s="206"/>
    </row>
    <row r="5" s="200" customFormat="1" ht="36.75" customHeight="1" spans="1:4">
      <c r="A5" s="204" t="s">
        <v>5</v>
      </c>
      <c r="B5" s="205" t="s">
        <v>6</v>
      </c>
      <c r="C5" s="206"/>
      <c r="D5" s="206"/>
    </row>
    <row r="6" s="200" customFormat="1" ht="36.75" customHeight="1" spans="1:4">
      <c r="A6" s="204" t="s">
        <v>7</v>
      </c>
      <c r="B6" s="205" t="s">
        <v>8</v>
      </c>
      <c r="C6" s="206"/>
      <c r="D6" s="206"/>
    </row>
    <row r="7" s="200" customFormat="1" ht="36.75" customHeight="1" spans="1:4">
      <c r="A7" s="204" t="s">
        <v>9</v>
      </c>
      <c r="B7" s="205" t="s">
        <v>10</v>
      </c>
      <c r="C7" s="206"/>
      <c r="D7" s="206"/>
    </row>
    <row r="8" s="200" customFormat="1" ht="36.75" customHeight="1" spans="1:4">
      <c r="A8" s="204" t="s">
        <v>11</v>
      </c>
      <c r="B8" s="205" t="s">
        <v>12</v>
      </c>
      <c r="C8" s="206"/>
      <c r="D8" s="206"/>
    </row>
    <row r="9" s="200" customFormat="1" ht="36.75" customHeight="1" spans="1:4">
      <c r="A9" s="204" t="s">
        <v>13</v>
      </c>
      <c r="B9" s="205" t="s">
        <v>14</v>
      </c>
      <c r="C9" s="206"/>
      <c r="D9" s="206"/>
    </row>
    <row r="10" s="200" customFormat="1" ht="36.75" customHeight="1" spans="1:4">
      <c r="A10" s="204" t="s">
        <v>15</v>
      </c>
      <c r="B10" s="205" t="s">
        <v>16</v>
      </c>
      <c r="C10" s="206"/>
      <c r="D10" s="206"/>
    </row>
    <row r="11" s="200" customFormat="1" ht="36.75" customHeight="1" spans="1:4">
      <c r="A11" s="204" t="s">
        <v>17</v>
      </c>
      <c r="B11" s="205" t="s">
        <v>18</v>
      </c>
      <c r="C11" s="206"/>
      <c r="D11" s="206"/>
    </row>
    <row r="12" s="200" customFormat="1" ht="36.75" customHeight="1" spans="1:4">
      <c r="A12" s="204" t="s">
        <v>19</v>
      </c>
      <c r="B12" s="205" t="s">
        <v>20</v>
      </c>
      <c r="C12" s="206"/>
      <c r="D12" s="206"/>
    </row>
    <row r="13" s="200" customFormat="1" ht="36.75" customHeight="1" spans="1:4">
      <c r="A13" s="204" t="s">
        <v>21</v>
      </c>
      <c r="B13" s="205" t="s">
        <v>22</v>
      </c>
      <c r="C13" s="206"/>
      <c r="D13" s="206"/>
    </row>
    <row r="14" s="200" customFormat="1" ht="36.75" customHeight="1" spans="1:4">
      <c r="A14" s="204" t="s">
        <v>23</v>
      </c>
      <c r="B14" s="205" t="s">
        <v>24</v>
      </c>
      <c r="C14" s="206"/>
      <c r="D14" s="206"/>
    </row>
    <row r="15" s="200" customFormat="1" ht="36.75" customHeight="1" spans="1:4">
      <c r="A15" s="204" t="s">
        <v>25</v>
      </c>
      <c r="B15" s="205" t="s">
        <v>26</v>
      </c>
      <c r="C15" s="206"/>
      <c r="D15" s="206"/>
    </row>
    <row r="16" s="200" customFormat="1" ht="36" customHeight="1" spans="1:4">
      <c r="A16" s="204" t="s">
        <v>27</v>
      </c>
      <c r="B16" s="205" t="s">
        <v>28</v>
      </c>
      <c r="C16" s="206"/>
      <c r="D16" s="206"/>
    </row>
    <row r="17" s="200" customFormat="1" ht="36" customHeight="1" spans="1:4">
      <c r="A17" s="204" t="s">
        <v>29</v>
      </c>
      <c r="B17" s="205" t="s">
        <v>30</v>
      </c>
      <c r="C17" s="206"/>
      <c r="D17" s="206"/>
    </row>
    <row r="18" s="200" customFormat="1" ht="36" customHeight="1" spans="1:4">
      <c r="A18" s="204" t="s">
        <v>31</v>
      </c>
      <c r="B18" s="205" t="s">
        <v>32</v>
      </c>
      <c r="C18" s="206"/>
      <c r="D18" s="206"/>
    </row>
    <row r="19" s="200" customFormat="1" ht="36.75" customHeight="1" spans="1:4">
      <c r="A19" s="204" t="s">
        <v>33</v>
      </c>
      <c r="B19" s="205" t="s">
        <v>34</v>
      </c>
      <c r="C19" s="206"/>
      <c r="D19" s="206"/>
    </row>
    <row r="20" s="200" customFormat="1" ht="36.75" customHeight="1" spans="1:4">
      <c r="A20" s="204" t="s">
        <v>35</v>
      </c>
      <c r="B20" s="205" t="s">
        <v>36</v>
      </c>
      <c r="C20" s="206"/>
      <c r="D20" s="206"/>
    </row>
    <row r="21" s="200" customFormat="1" ht="36.75" customHeight="1" spans="1:4">
      <c r="A21" s="204" t="s">
        <v>37</v>
      </c>
      <c r="B21" s="205" t="s">
        <v>38</v>
      </c>
      <c r="C21" s="206"/>
      <c r="D21" s="206"/>
    </row>
    <row r="22" s="200" customFormat="1" ht="36.75" customHeight="1" spans="1:4">
      <c r="A22" s="204" t="s">
        <v>39</v>
      </c>
      <c r="B22" s="205" t="s">
        <v>40</v>
      </c>
      <c r="C22" s="206"/>
      <c r="D22" s="206"/>
    </row>
    <row r="23" s="200" customFormat="1" ht="36" customHeight="1" spans="1:4">
      <c r="A23" s="204" t="s">
        <v>41</v>
      </c>
      <c r="B23" s="205" t="s">
        <v>42</v>
      </c>
      <c r="C23" s="206"/>
      <c r="D23" s="206"/>
    </row>
    <row r="24" s="200" customFormat="1" ht="36" customHeight="1" spans="1:4">
      <c r="A24" s="204" t="s">
        <v>43</v>
      </c>
      <c r="B24" s="205" t="s">
        <v>44</v>
      </c>
      <c r="C24" s="206"/>
      <c r="D24" s="206"/>
    </row>
    <row r="25" s="200" customFormat="1" ht="36.75" customHeight="1" spans="1:4">
      <c r="A25" s="204" t="s">
        <v>45</v>
      </c>
      <c r="B25" s="205" t="s">
        <v>46</v>
      </c>
      <c r="C25" s="206"/>
      <c r="D25" s="206"/>
    </row>
    <row r="26" s="200" customFormat="1" ht="36.75" customHeight="1" spans="1:4">
      <c r="A26" s="204" t="s">
        <v>47</v>
      </c>
      <c r="B26" s="205" t="s">
        <v>48</v>
      </c>
      <c r="C26" s="206"/>
      <c r="D26" s="206"/>
    </row>
    <row r="27" s="200" customFormat="1" ht="36.75" customHeight="1" spans="1:4">
      <c r="A27" s="204" t="s">
        <v>49</v>
      </c>
      <c r="B27" s="205" t="s">
        <v>50</v>
      </c>
      <c r="D27" s="206"/>
    </row>
    <row r="28" s="199" customFormat="1" spans="1:16384">
      <c r="A28" s="207"/>
      <c r="B28" s="200"/>
      <c r="XEZ28" s="30"/>
      <c r="XFA28" s="30"/>
      <c r="XFB28" s="30"/>
      <c r="XFC28" s="30"/>
      <c r="XFD28" s="30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workbookViewId="0">
      <selection activeCell="B25" sqref="B25"/>
    </sheetView>
  </sheetViews>
  <sheetFormatPr defaultColWidth="9" defaultRowHeight="15" outlineLevelCol="1"/>
  <cols>
    <col min="1" max="1" width="50.2545454545455" style="80" customWidth="1"/>
    <col min="2" max="2" width="21.3727272727273" style="80" customWidth="1"/>
    <col min="3" max="16384" width="9" style="80"/>
  </cols>
  <sheetData>
    <row r="1" s="80" customFormat="1" ht="21.75" customHeight="1" spans="1:1">
      <c r="A1" s="101" t="s">
        <v>17</v>
      </c>
    </row>
    <row r="2" s="80" customFormat="1" ht="29.25" customHeight="1" spans="1:2">
      <c r="A2" s="102" t="s">
        <v>18</v>
      </c>
      <c r="B2" s="102"/>
    </row>
    <row r="3" s="80" customFormat="1" ht="18" customHeight="1" spans="1:2">
      <c r="A3" s="79"/>
      <c r="B3" s="81" t="s">
        <v>51</v>
      </c>
    </row>
    <row r="4" s="80" customFormat="1" ht="35.25" customHeight="1" spans="1:2">
      <c r="A4" s="82" t="s">
        <v>415</v>
      </c>
      <c r="B4" s="82" t="s">
        <v>53</v>
      </c>
    </row>
    <row r="5" s="80" customFormat="1" ht="20.1" customHeight="1" spans="1:2">
      <c r="A5" s="103" t="s">
        <v>416</v>
      </c>
      <c r="B5" s="86"/>
    </row>
    <row r="6" s="80" customFormat="1" ht="20.1" customHeight="1" spans="1:2">
      <c r="A6" s="103" t="s">
        <v>417</v>
      </c>
      <c r="B6" s="86"/>
    </row>
    <row r="7" s="80" customFormat="1" ht="20.1" customHeight="1" spans="1:2">
      <c r="A7" s="97" t="s">
        <v>418</v>
      </c>
      <c r="B7" s="86"/>
    </row>
    <row r="8" s="80" customFormat="1" ht="20.1" customHeight="1" spans="1:2">
      <c r="A8" s="103" t="s">
        <v>419</v>
      </c>
      <c r="B8" s="86"/>
    </row>
    <row r="9" s="80" customFormat="1" ht="20.1" customHeight="1" spans="1:2">
      <c r="A9" s="103" t="s">
        <v>420</v>
      </c>
      <c r="B9" s="86"/>
    </row>
    <row r="10" s="80" customFormat="1" ht="20.1" customHeight="1" spans="1:2">
      <c r="A10" s="103" t="s">
        <v>421</v>
      </c>
      <c r="B10" s="86"/>
    </row>
    <row r="11" s="80" customFormat="1" ht="20.1" customHeight="1" spans="1:2">
      <c r="A11" s="103" t="s">
        <v>422</v>
      </c>
      <c r="B11" s="86"/>
    </row>
    <row r="12" s="80" customFormat="1" ht="20.1" customHeight="1" spans="1:2">
      <c r="A12" s="103" t="s">
        <v>423</v>
      </c>
      <c r="B12" s="86"/>
    </row>
    <row r="13" s="80" customFormat="1" ht="20.1" customHeight="1" spans="1:2">
      <c r="A13" s="103" t="s">
        <v>424</v>
      </c>
      <c r="B13" s="86"/>
    </row>
    <row r="14" s="80" customFormat="1" ht="20.1" customHeight="1" spans="1:2">
      <c r="A14" s="103" t="s">
        <v>425</v>
      </c>
      <c r="B14" s="86"/>
    </row>
    <row r="15" s="80" customFormat="1" ht="20.1" customHeight="1" spans="1:2">
      <c r="A15" s="103" t="s">
        <v>426</v>
      </c>
      <c r="B15" s="86"/>
    </row>
    <row r="16" s="80" customFormat="1" ht="20.1" customHeight="1" spans="1:2">
      <c r="A16" s="103" t="s">
        <v>427</v>
      </c>
      <c r="B16" s="86"/>
    </row>
    <row r="17" s="80" customFormat="1" ht="20.1" customHeight="1" spans="1:2">
      <c r="A17" s="103" t="s">
        <v>428</v>
      </c>
      <c r="B17" s="86"/>
    </row>
    <row r="18" s="80" customFormat="1" ht="20.1" customHeight="1" spans="1:2">
      <c r="A18" s="103" t="s">
        <v>429</v>
      </c>
      <c r="B18" s="86"/>
    </row>
    <row r="19" s="80" customFormat="1" ht="20.1" customHeight="1" spans="1:2">
      <c r="A19" s="103" t="s">
        <v>430</v>
      </c>
      <c r="B19" s="86"/>
    </row>
    <row r="20" s="80" customFormat="1" ht="20.1" customHeight="1" spans="1:2">
      <c r="A20" s="91" t="s">
        <v>431</v>
      </c>
      <c r="B20" s="88"/>
    </row>
    <row r="21" s="80" customFormat="1" ht="20.1" customHeight="1" spans="1:2">
      <c r="A21" s="83" t="s">
        <v>432</v>
      </c>
      <c r="B21" s="88">
        <f>B22</f>
        <v>17000</v>
      </c>
    </row>
    <row r="22" s="80" customFormat="1" ht="20.1" customHeight="1" spans="1:2">
      <c r="A22" s="86" t="s">
        <v>433</v>
      </c>
      <c r="B22" s="88">
        <v>17000</v>
      </c>
    </row>
    <row r="23" s="80" customFormat="1" ht="20.1" customHeight="1" spans="1:2">
      <c r="A23" s="86" t="s">
        <v>434</v>
      </c>
      <c r="B23" s="88"/>
    </row>
    <row r="24" s="80" customFormat="1" ht="20.1" customHeight="1" spans="1:2">
      <c r="A24" s="86" t="s">
        <v>435</v>
      </c>
      <c r="B24" s="88"/>
    </row>
    <row r="25" s="80" customFormat="1" ht="20.1" customHeight="1" spans="1:2">
      <c r="A25" s="86" t="s">
        <v>436</v>
      </c>
      <c r="B25" s="88"/>
    </row>
    <row r="26" s="80" customFormat="1" ht="20.1" customHeight="1" spans="1:2">
      <c r="A26" s="86" t="s">
        <v>437</v>
      </c>
      <c r="B26" s="88"/>
    </row>
    <row r="27" s="80" customFormat="1" ht="20.1" customHeight="1" spans="1:2">
      <c r="A27" s="86" t="s">
        <v>438</v>
      </c>
      <c r="B27" s="88"/>
    </row>
    <row r="28" s="80" customFormat="1" ht="20.1" customHeight="1" spans="1:2">
      <c r="A28" s="86" t="s">
        <v>439</v>
      </c>
      <c r="B28" s="88"/>
    </row>
    <row r="29" s="80" customFormat="1" ht="20.1" customHeight="1" spans="1:2">
      <c r="A29" s="86" t="s">
        <v>440</v>
      </c>
      <c r="B29" s="88"/>
    </row>
    <row r="30" s="80" customFormat="1" ht="20.1" customHeight="1" spans="1:2">
      <c r="A30" s="90" t="s">
        <v>441</v>
      </c>
      <c r="B30" s="88"/>
    </row>
    <row r="31" s="80" customFormat="1" ht="20.1" customHeight="1" spans="1:2">
      <c r="A31" s="90" t="s">
        <v>442</v>
      </c>
      <c r="B31" s="84"/>
    </row>
    <row r="32" s="100" customFormat="1" ht="20.1" customHeight="1" spans="1:2">
      <c r="A32" s="90"/>
      <c r="B32" s="84"/>
    </row>
    <row r="33" s="80" customFormat="1" ht="20.1" customHeight="1" spans="1:2">
      <c r="A33" s="91" t="s">
        <v>443</v>
      </c>
      <c r="B33" s="88">
        <f>B22</f>
        <v>17000</v>
      </c>
    </row>
    <row r="34" s="80" customFormat="1" ht="20.1" customHeight="1" spans="1:1">
      <c r="A34" s="104"/>
    </row>
    <row r="35" s="80" customFormat="1" ht="20.1" customHeight="1"/>
    <row r="36" s="80" customFormat="1" ht="20.1" customHeight="1"/>
    <row r="37" s="80" customFormat="1" ht="20.1" customHeight="1"/>
    <row r="38" s="80" customFormat="1" ht="20.1" customHeight="1"/>
    <row r="39" s="80" customFormat="1" ht="20.1" customHeight="1"/>
    <row r="40" s="80" customFormat="1" ht="20.1" customHeight="1"/>
    <row r="41" s="80" customFormat="1" ht="20.1" customHeight="1"/>
    <row r="42" s="80" customFormat="1" ht="20.1" customHeight="1"/>
    <row r="43" s="80" customFormat="1" ht="20.1" customHeight="1"/>
    <row r="44" s="80" customFormat="1" ht="20.1" customHeight="1"/>
    <row r="45" s="80" customFormat="1" ht="20.1" customHeight="1"/>
    <row r="46" s="80" customFormat="1" ht="20.1" customHeight="1"/>
    <row r="47" s="80" customFormat="1" ht="20.1" customHeight="1"/>
    <row r="48" s="80" customFormat="1" ht="20.1" customHeight="1"/>
    <row r="49" s="80" customFormat="1" ht="20.1" customHeight="1"/>
    <row r="50" s="80" customFormat="1" ht="20.1" customHeight="1"/>
    <row r="51" s="80" customFormat="1" ht="20.1" customHeight="1"/>
    <row r="52" s="80" customFormat="1" ht="20.1" customHeight="1"/>
    <row r="53" s="80" customFormat="1" ht="20.1" customHeight="1"/>
    <row r="54" s="80" customFormat="1" ht="20.1" customHeight="1"/>
    <row r="55" s="80" customFormat="1" ht="20.1" customHeight="1"/>
    <row r="56" s="80" customFormat="1" ht="20.1" customHeight="1"/>
    <row r="57" s="80" customFormat="1" ht="20.1" customHeight="1"/>
    <row r="58" s="80" customFormat="1" ht="20.1" customHeight="1"/>
    <row r="59" s="80" customFormat="1" ht="20.1" customHeight="1"/>
    <row r="60" s="80" customFormat="1" ht="20.1" customHeight="1"/>
    <row r="61" s="80" customFormat="1" ht="20.1" customHeight="1"/>
    <row r="62" s="80" customFormat="1" ht="20.1" customHeight="1"/>
    <row r="63" s="80" customFormat="1" ht="20.1" customHeight="1"/>
    <row r="64" s="80" customFormat="1" ht="20.1" customHeight="1"/>
    <row r="65" s="80" customFormat="1" ht="20.1" customHeight="1"/>
    <row r="66" s="80" customFormat="1" ht="20.1" customHeight="1"/>
    <row r="67" s="80" customFormat="1" ht="20.1" customHeight="1"/>
  </sheetData>
  <mergeCells count="1">
    <mergeCell ref="A2:B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workbookViewId="0">
      <selection activeCell="D9" sqref="D9"/>
    </sheetView>
  </sheetViews>
  <sheetFormatPr defaultColWidth="9" defaultRowHeight="15"/>
  <cols>
    <col min="1" max="1" width="51.5" style="43" customWidth="1"/>
    <col min="2" max="2" width="24.3727272727273" style="42" customWidth="1"/>
    <col min="3" max="6" width="12.1272727272727" style="42" customWidth="1"/>
    <col min="7" max="7" width="10.6272727272727" style="42" customWidth="1"/>
    <col min="8" max="9" width="9" style="42"/>
    <col min="10" max="11" width="9" style="42" hidden="1" customWidth="1"/>
    <col min="12" max="12" width="9.12727272727273" style="42" customWidth="1"/>
    <col min="13" max="254" width="9" style="42"/>
    <col min="255" max="16384" width="9" style="1"/>
  </cols>
  <sheetData>
    <row r="1" s="1" customFormat="1" ht="25" customHeight="1" spans="1:254">
      <c r="A1" s="44" t="s">
        <v>19</v>
      </c>
      <c r="B1" s="42"/>
      <c r="C1" s="42"/>
      <c r="D1" s="42"/>
      <c r="E1" s="46"/>
      <c r="F1" s="46"/>
      <c r="G1" s="4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s="1" customFormat="1" ht="29.25" customHeight="1" spans="1:254">
      <c r="A2" s="47" t="s">
        <v>20</v>
      </c>
      <c r="B2" s="47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s="1" customFormat="1" ht="18.75" customHeight="1" spans="1:254">
      <c r="A3" s="96" t="s">
        <v>51</v>
      </c>
      <c r="B3" s="96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="1" customFormat="1" ht="24.75" customHeight="1" spans="1:254">
      <c r="A4" s="82" t="s">
        <v>415</v>
      </c>
      <c r="B4" s="82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="1" customFormat="1" ht="24" customHeight="1" spans="1:254">
      <c r="A5" s="97" t="s">
        <v>444</v>
      </c>
      <c r="B5" s="98">
        <v>17000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="1" customFormat="1" ht="24" customHeight="1" spans="1:254">
      <c r="A6" s="97" t="s">
        <v>445</v>
      </c>
      <c r="B6" s="9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="1" customFormat="1" ht="28.5" customHeight="1" spans="1:254">
      <c r="A7" s="97" t="s">
        <v>446</v>
      </c>
      <c r="B7" s="98">
        <v>12600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="1" customFormat="1" ht="24" customHeight="1" spans="1:254">
      <c r="A8" s="97" t="s">
        <v>447</v>
      </c>
      <c r="B8" s="98">
        <v>4400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="1" customFormat="1" ht="24" customHeight="1" spans="1:254">
      <c r="A9" s="97" t="s">
        <v>448</v>
      </c>
      <c r="B9" s="9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="1" customFormat="1" ht="24" customHeight="1" spans="1:254">
      <c r="A10" s="97" t="s">
        <v>449</v>
      </c>
      <c r="B10" s="9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="1" customFormat="1" ht="24" customHeight="1" spans="1:254">
      <c r="A11" s="97" t="s">
        <v>450</v>
      </c>
      <c r="B11" s="9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="1" customFormat="1" ht="24" customHeight="1" spans="1:254">
      <c r="A12" s="97" t="s">
        <v>451</v>
      </c>
      <c r="B12" s="98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="1" customFormat="1" ht="24" customHeight="1" spans="1:254">
      <c r="A13" s="97" t="s">
        <v>452</v>
      </c>
      <c r="B13" s="98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="1" customFormat="1" ht="24" customHeight="1" spans="1:254">
      <c r="A14" s="97" t="s">
        <v>453</v>
      </c>
      <c r="B14" s="98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="1" customFormat="1" ht="24" customHeight="1" spans="1:254">
      <c r="A15" s="97"/>
      <c r="B15" s="98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="1" customFormat="1" ht="24" customHeight="1" spans="1:254">
      <c r="A16" s="99" t="s">
        <v>339</v>
      </c>
      <c r="B16" s="98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="1" customFormat="1" ht="24" customHeight="1" spans="1:254">
      <c r="A17" s="99" t="s">
        <v>454</v>
      </c>
      <c r="B17" s="98">
        <f>B5</f>
        <v>17000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workbookViewId="0">
      <selection activeCell="A8" sqref="A8"/>
    </sheetView>
  </sheetViews>
  <sheetFormatPr defaultColWidth="9" defaultRowHeight="15"/>
  <cols>
    <col min="1" max="1" width="51.5" style="43" customWidth="1"/>
    <col min="2" max="2" width="24.3727272727273" style="42" customWidth="1"/>
    <col min="3" max="6" width="12.1272727272727" style="42" customWidth="1"/>
    <col min="7" max="7" width="10.6272727272727" style="42" customWidth="1"/>
    <col min="8" max="9" width="9" style="42"/>
    <col min="10" max="11" width="9" style="42" hidden="1" customWidth="1"/>
    <col min="12" max="12" width="9.12727272727273" style="42" customWidth="1"/>
    <col min="13" max="254" width="9" style="42"/>
    <col min="255" max="16384" width="9" style="1"/>
  </cols>
  <sheetData>
    <row r="1" s="1" customFormat="1" ht="25" customHeight="1" spans="1:254">
      <c r="A1" s="44" t="s">
        <v>455</v>
      </c>
      <c r="B1" s="42"/>
      <c r="C1" s="42"/>
      <c r="D1" s="42"/>
      <c r="E1" s="46"/>
      <c r="F1" s="46"/>
      <c r="G1" s="4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s="1" customFormat="1" ht="29.25" customHeight="1" spans="1:254">
      <c r="A2" s="47" t="s">
        <v>22</v>
      </c>
      <c r="B2" s="47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s="1" customFormat="1" ht="18.75" customHeight="1" spans="1:254">
      <c r="A3" s="96" t="s">
        <v>51</v>
      </c>
      <c r="B3" s="96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="1" customFormat="1" ht="24.75" customHeight="1" spans="1:254">
      <c r="A4" s="82" t="s">
        <v>415</v>
      </c>
      <c r="B4" s="82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="1" customFormat="1" ht="24" customHeight="1" spans="1:254">
      <c r="A5" s="97" t="s">
        <v>444</v>
      </c>
      <c r="B5" s="98">
        <v>17000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="1" customFormat="1" ht="24" customHeight="1" spans="1:254">
      <c r="A6" s="97" t="s">
        <v>445</v>
      </c>
      <c r="B6" s="9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="1" customFormat="1" ht="28.5" customHeight="1" spans="1:254">
      <c r="A7" s="97" t="s">
        <v>446</v>
      </c>
      <c r="B7" s="98">
        <v>12600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="1" customFormat="1" ht="24" customHeight="1" spans="1:254">
      <c r="A8" s="97" t="s">
        <v>447</v>
      </c>
      <c r="B8" s="98">
        <v>4400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="1" customFormat="1" ht="24" customHeight="1" spans="1:254">
      <c r="A9" s="97" t="s">
        <v>448</v>
      </c>
      <c r="B9" s="9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="1" customFormat="1" ht="24" customHeight="1" spans="1:254">
      <c r="A10" s="97" t="s">
        <v>449</v>
      </c>
      <c r="B10" s="9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="1" customFormat="1" ht="24" customHeight="1" spans="1:254">
      <c r="A11" s="97" t="s">
        <v>450</v>
      </c>
      <c r="B11" s="9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="1" customFormat="1" ht="24" customHeight="1" spans="1:254">
      <c r="A12" s="97" t="s">
        <v>451</v>
      </c>
      <c r="B12" s="98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="1" customFormat="1" ht="24" customHeight="1" spans="1:254">
      <c r="A13" s="97" t="s">
        <v>452</v>
      </c>
      <c r="B13" s="98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="1" customFormat="1" ht="24" customHeight="1" spans="1:254">
      <c r="A14" s="97" t="s">
        <v>453</v>
      </c>
      <c r="B14" s="98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="1" customFormat="1" ht="24" customHeight="1" spans="1:254">
      <c r="A15" s="97"/>
      <c r="B15" s="98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="1" customFormat="1" ht="24" customHeight="1" spans="1:254">
      <c r="A16" s="99" t="s">
        <v>339</v>
      </c>
      <c r="B16" s="98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="1" customFormat="1" ht="24" customHeight="1" spans="1:254">
      <c r="A17" s="99" t="s">
        <v>454</v>
      </c>
      <c r="B17" s="98">
        <v>17000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workbookViewId="0">
      <selection activeCell="F13" sqref="F13"/>
    </sheetView>
  </sheetViews>
  <sheetFormatPr defaultColWidth="9" defaultRowHeight="15"/>
  <cols>
    <col min="1" max="1" width="28.1272727272727" style="43" customWidth="1"/>
    <col min="2" max="2" width="9.75454545454545" style="42" customWidth="1"/>
    <col min="3" max="3" width="28.1272727272727" style="42" customWidth="1"/>
    <col min="4" max="4" width="9.75454545454545" style="42" customWidth="1"/>
    <col min="5" max="6" width="12.1272727272727" style="42" customWidth="1"/>
    <col min="7" max="7" width="10.6272727272727" style="42" customWidth="1"/>
    <col min="8" max="9" width="9" style="42"/>
    <col min="10" max="11" width="9" style="42" hidden="1" customWidth="1"/>
    <col min="12" max="12" width="9.12727272727273" style="42" customWidth="1"/>
    <col min="13" max="254" width="9" style="42"/>
    <col min="255" max="16384" width="9" style="1"/>
  </cols>
  <sheetData>
    <row r="1" s="1" customFormat="1" ht="24" customHeight="1" spans="1:254">
      <c r="A1" s="44" t="s">
        <v>23</v>
      </c>
      <c r="B1" s="42"/>
      <c r="C1" s="42"/>
      <c r="D1" s="42"/>
      <c r="E1" s="46"/>
      <c r="F1" s="46"/>
      <c r="G1" s="4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s="1" customFormat="1" ht="29.25" customHeight="1" spans="1:254">
      <c r="A2" s="78" t="s">
        <v>456</v>
      </c>
      <c r="B2" s="78"/>
      <c r="C2" s="78"/>
      <c r="D2" s="7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s="1" customFormat="1" ht="18.75" customHeight="1" spans="1:254">
      <c r="A3" s="79"/>
      <c r="B3" s="80"/>
      <c r="C3" s="80"/>
      <c r="D3" s="81" t="s">
        <v>51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="1" customFormat="1" ht="24.75" customHeight="1" spans="1:254">
      <c r="A4" s="82" t="s">
        <v>457</v>
      </c>
      <c r="B4" s="82" t="s">
        <v>53</v>
      </c>
      <c r="C4" s="82" t="s">
        <v>458</v>
      </c>
      <c r="D4" s="82" t="s">
        <v>53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="1" customFormat="1" ht="24" customHeight="1" spans="1:254">
      <c r="A5" s="83" t="s">
        <v>432</v>
      </c>
      <c r="B5" s="84"/>
      <c r="C5" s="85" t="s">
        <v>459</v>
      </c>
      <c r="D5" s="84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="1" customFormat="1" ht="24" customHeight="1" spans="1:254">
      <c r="A6" s="86" t="s">
        <v>433</v>
      </c>
      <c r="B6" s="84"/>
      <c r="C6" s="87" t="s">
        <v>460</v>
      </c>
      <c r="D6" s="8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="1" customFormat="1" ht="28.5" customHeight="1" spans="1:254">
      <c r="A7" s="86" t="s">
        <v>434</v>
      </c>
      <c r="B7" s="84"/>
      <c r="C7" s="87" t="s">
        <v>461</v>
      </c>
      <c r="D7" s="84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="1" customFormat="1" ht="24" customHeight="1" spans="1:254">
      <c r="A8" s="86" t="s">
        <v>435</v>
      </c>
      <c r="B8" s="84"/>
      <c r="C8" s="87" t="s">
        <v>462</v>
      </c>
      <c r="D8" s="8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="1" customFormat="1" ht="24" customHeight="1" spans="1:254">
      <c r="A9" s="86" t="s">
        <v>436</v>
      </c>
      <c r="B9" s="84"/>
      <c r="C9" s="87" t="s">
        <v>463</v>
      </c>
      <c r="D9" s="84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="1" customFormat="1" ht="24" customHeight="1" spans="1:254">
      <c r="A10" s="86" t="s">
        <v>437</v>
      </c>
      <c r="B10" s="88"/>
      <c r="C10" s="87" t="s">
        <v>464</v>
      </c>
      <c r="D10" s="84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="1" customFormat="1" ht="24" customHeight="1" spans="1:254">
      <c r="A11" s="86" t="s">
        <v>438</v>
      </c>
      <c r="B11" s="88"/>
      <c r="C11" s="89" t="s">
        <v>465</v>
      </c>
      <c r="D11" s="84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="1" customFormat="1" ht="24" customHeight="1" spans="1:254">
      <c r="A12" s="86" t="s">
        <v>439</v>
      </c>
      <c r="B12" s="88"/>
      <c r="C12" s="89" t="s">
        <v>466</v>
      </c>
      <c r="D12" s="8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="1" customFormat="1" ht="24" customHeight="1" spans="1:254">
      <c r="A13" s="86" t="s">
        <v>440</v>
      </c>
      <c r="B13" s="88"/>
      <c r="C13" s="89"/>
      <c r="D13" s="84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="1" customFormat="1" ht="24" customHeight="1" spans="1:254">
      <c r="A14" s="90" t="s">
        <v>441</v>
      </c>
      <c r="B14" s="84"/>
      <c r="C14" s="89"/>
      <c r="D14" s="8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="1" customFormat="1" ht="24" customHeight="1" spans="1:254">
      <c r="A15" s="90" t="s">
        <v>442</v>
      </c>
      <c r="B15" s="84"/>
      <c r="C15" s="89"/>
      <c r="D15" s="84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="1" customFormat="1" ht="24" customHeight="1" spans="1:254">
      <c r="A16" s="90"/>
      <c r="B16" s="84"/>
      <c r="C16" s="89"/>
      <c r="D16" s="8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="1" customFormat="1" ht="24" customHeight="1" spans="1:254">
      <c r="A17" s="91" t="s">
        <v>443</v>
      </c>
      <c r="B17" s="88"/>
      <c r="C17" s="92" t="s">
        <v>454</v>
      </c>
      <c r="D17" s="8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spans="1:4">
      <c r="A18" s="93" t="s">
        <v>467</v>
      </c>
      <c r="B18" s="94"/>
      <c r="C18" s="94"/>
      <c r="D18" s="95"/>
    </row>
  </sheetData>
  <mergeCells count="2">
    <mergeCell ref="A2:D2"/>
    <mergeCell ref="A18:D1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7" sqref="B7"/>
    </sheetView>
  </sheetViews>
  <sheetFormatPr defaultColWidth="9" defaultRowHeight="15" outlineLevelRow="6" outlineLevelCol="2"/>
  <cols>
    <col min="1" max="3" width="27.3727272727273" style="69" customWidth="1"/>
    <col min="4" max="256" width="9" style="69"/>
    <col min="257" max="258" width="41.3727272727273" style="69" customWidth="1"/>
    <col min="259" max="259" width="39.2545454545455" style="69" customWidth="1"/>
    <col min="260" max="512" width="9" style="69"/>
    <col min="513" max="514" width="41.3727272727273" style="69" customWidth="1"/>
    <col min="515" max="515" width="39.2545454545455" style="69" customWidth="1"/>
    <col min="516" max="768" width="9" style="69"/>
    <col min="769" max="770" width="41.3727272727273" style="69" customWidth="1"/>
    <col min="771" max="771" width="39.2545454545455" style="69" customWidth="1"/>
    <col min="772" max="1024" width="9" style="69"/>
    <col min="1025" max="1026" width="41.3727272727273" style="69" customWidth="1"/>
    <col min="1027" max="1027" width="39.2545454545455" style="69" customWidth="1"/>
    <col min="1028" max="1280" width="9" style="69"/>
    <col min="1281" max="1282" width="41.3727272727273" style="69" customWidth="1"/>
    <col min="1283" max="1283" width="39.2545454545455" style="69" customWidth="1"/>
    <col min="1284" max="1536" width="9" style="69"/>
    <col min="1537" max="1538" width="41.3727272727273" style="69" customWidth="1"/>
    <col min="1539" max="1539" width="39.2545454545455" style="69" customWidth="1"/>
    <col min="1540" max="1792" width="9" style="69"/>
    <col min="1793" max="1794" width="41.3727272727273" style="69" customWidth="1"/>
    <col min="1795" max="1795" width="39.2545454545455" style="69" customWidth="1"/>
    <col min="1796" max="2048" width="9" style="69"/>
    <col min="2049" max="2050" width="41.3727272727273" style="69" customWidth="1"/>
    <col min="2051" max="2051" width="39.2545454545455" style="69" customWidth="1"/>
    <col min="2052" max="2304" width="9" style="69"/>
    <col min="2305" max="2306" width="41.3727272727273" style="69" customWidth="1"/>
    <col min="2307" max="2307" width="39.2545454545455" style="69" customWidth="1"/>
    <col min="2308" max="2560" width="9" style="69"/>
    <col min="2561" max="2562" width="41.3727272727273" style="69" customWidth="1"/>
    <col min="2563" max="2563" width="39.2545454545455" style="69" customWidth="1"/>
    <col min="2564" max="2816" width="9" style="69"/>
    <col min="2817" max="2818" width="41.3727272727273" style="69" customWidth="1"/>
    <col min="2819" max="2819" width="39.2545454545455" style="69" customWidth="1"/>
    <col min="2820" max="3072" width="9" style="69"/>
    <col min="3073" max="3074" width="41.3727272727273" style="69" customWidth="1"/>
    <col min="3075" max="3075" width="39.2545454545455" style="69" customWidth="1"/>
    <col min="3076" max="3328" width="9" style="69"/>
    <col min="3329" max="3330" width="41.3727272727273" style="69" customWidth="1"/>
    <col min="3331" max="3331" width="39.2545454545455" style="69" customWidth="1"/>
    <col min="3332" max="3584" width="9" style="69"/>
    <col min="3585" max="3586" width="41.3727272727273" style="69" customWidth="1"/>
    <col min="3587" max="3587" width="39.2545454545455" style="69" customWidth="1"/>
    <col min="3588" max="3840" width="9" style="69"/>
    <col min="3841" max="3842" width="41.3727272727273" style="69" customWidth="1"/>
    <col min="3843" max="3843" width="39.2545454545455" style="69" customWidth="1"/>
    <col min="3844" max="4096" width="9" style="69"/>
    <col min="4097" max="4098" width="41.3727272727273" style="69" customWidth="1"/>
    <col min="4099" max="4099" width="39.2545454545455" style="69" customWidth="1"/>
    <col min="4100" max="4352" width="9" style="69"/>
    <col min="4353" max="4354" width="41.3727272727273" style="69" customWidth="1"/>
    <col min="4355" max="4355" width="39.2545454545455" style="69" customWidth="1"/>
    <col min="4356" max="4608" width="9" style="69"/>
    <col min="4609" max="4610" width="41.3727272727273" style="69" customWidth="1"/>
    <col min="4611" max="4611" width="39.2545454545455" style="69" customWidth="1"/>
    <col min="4612" max="4864" width="9" style="69"/>
    <col min="4865" max="4866" width="41.3727272727273" style="69" customWidth="1"/>
    <col min="4867" max="4867" width="39.2545454545455" style="69" customWidth="1"/>
    <col min="4868" max="5120" width="9" style="69"/>
    <col min="5121" max="5122" width="41.3727272727273" style="69" customWidth="1"/>
    <col min="5123" max="5123" width="39.2545454545455" style="69" customWidth="1"/>
    <col min="5124" max="5376" width="9" style="69"/>
    <col min="5377" max="5378" width="41.3727272727273" style="69" customWidth="1"/>
    <col min="5379" max="5379" width="39.2545454545455" style="69" customWidth="1"/>
    <col min="5380" max="5632" width="9" style="69"/>
    <col min="5633" max="5634" width="41.3727272727273" style="69" customWidth="1"/>
    <col min="5635" max="5635" width="39.2545454545455" style="69" customWidth="1"/>
    <col min="5636" max="5888" width="9" style="69"/>
    <col min="5889" max="5890" width="41.3727272727273" style="69" customWidth="1"/>
    <col min="5891" max="5891" width="39.2545454545455" style="69" customWidth="1"/>
    <col min="5892" max="6144" width="9" style="69"/>
    <col min="6145" max="6146" width="41.3727272727273" style="69" customWidth="1"/>
    <col min="6147" max="6147" width="39.2545454545455" style="69" customWidth="1"/>
    <col min="6148" max="6400" width="9" style="69"/>
    <col min="6401" max="6402" width="41.3727272727273" style="69" customWidth="1"/>
    <col min="6403" max="6403" width="39.2545454545455" style="69" customWidth="1"/>
    <col min="6404" max="6656" width="9" style="69"/>
    <col min="6657" max="6658" width="41.3727272727273" style="69" customWidth="1"/>
    <col min="6659" max="6659" width="39.2545454545455" style="69" customWidth="1"/>
    <col min="6660" max="6912" width="9" style="69"/>
    <col min="6913" max="6914" width="41.3727272727273" style="69" customWidth="1"/>
    <col min="6915" max="6915" width="39.2545454545455" style="69" customWidth="1"/>
    <col min="6916" max="7168" width="9" style="69"/>
    <col min="7169" max="7170" width="41.3727272727273" style="69" customWidth="1"/>
    <col min="7171" max="7171" width="39.2545454545455" style="69" customWidth="1"/>
    <col min="7172" max="7424" width="9" style="69"/>
    <col min="7425" max="7426" width="41.3727272727273" style="69" customWidth="1"/>
    <col min="7427" max="7427" width="39.2545454545455" style="69" customWidth="1"/>
    <col min="7428" max="7680" width="9" style="69"/>
    <col min="7681" max="7682" width="41.3727272727273" style="69" customWidth="1"/>
    <col min="7683" max="7683" width="39.2545454545455" style="69" customWidth="1"/>
    <col min="7684" max="7936" width="9" style="69"/>
    <col min="7937" max="7938" width="41.3727272727273" style="69" customWidth="1"/>
    <col min="7939" max="7939" width="39.2545454545455" style="69" customWidth="1"/>
    <col min="7940" max="8192" width="9" style="69"/>
    <col min="8193" max="8194" width="41.3727272727273" style="69" customWidth="1"/>
    <col min="8195" max="8195" width="39.2545454545455" style="69" customWidth="1"/>
    <col min="8196" max="8448" width="9" style="69"/>
    <col min="8449" max="8450" width="41.3727272727273" style="69" customWidth="1"/>
    <col min="8451" max="8451" width="39.2545454545455" style="69" customWidth="1"/>
    <col min="8452" max="8704" width="9" style="69"/>
    <col min="8705" max="8706" width="41.3727272727273" style="69" customWidth="1"/>
    <col min="8707" max="8707" width="39.2545454545455" style="69" customWidth="1"/>
    <col min="8708" max="8960" width="9" style="69"/>
    <col min="8961" max="8962" width="41.3727272727273" style="69" customWidth="1"/>
    <col min="8963" max="8963" width="39.2545454545455" style="69" customWidth="1"/>
    <col min="8964" max="9216" width="9" style="69"/>
    <col min="9217" max="9218" width="41.3727272727273" style="69" customWidth="1"/>
    <col min="9219" max="9219" width="39.2545454545455" style="69" customWidth="1"/>
    <col min="9220" max="9472" width="9" style="69"/>
    <col min="9473" max="9474" width="41.3727272727273" style="69" customWidth="1"/>
    <col min="9475" max="9475" width="39.2545454545455" style="69" customWidth="1"/>
    <col min="9476" max="9728" width="9" style="69"/>
    <col min="9729" max="9730" width="41.3727272727273" style="69" customWidth="1"/>
    <col min="9731" max="9731" width="39.2545454545455" style="69" customWidth="1"/>
    <col min="9732" max="9984" width="9" style="69"/>
    <col min="9985" max="9986" width="41.3727272727273" style="69" customWidth="1"/>
    <col min="9987" max="9987" width="39.2545454545455" style="69" customWidth="1"/>
    <col min="9988" max="10240" width="9" style="69"/>
    <col min="10241" max="10242" width="41.3727272727273" style="69" customWidth="1"/>
    <col min="10243" max="10243" width="39.2545454545455" style="69" customWidth="1"/>
    <col min="10244" max="10496" width="9" style="69"/>
    <col min="10497" max="10498" width="41.3727272727273" style="69" customWidth="1"/>
    <col min="10499" max="10499" width="39.2545454545455" style="69" customWidth="1"/>
    <col min="10500" max="10752" width="9" style="69"/>
    <col min="10753" max="10754" width="41.3727272727273" style="69" customWidth="1"/>
    <col min="10755" max="10755" width="39.2545454545455" style="69" customWidth="1"/>
    <col min="10756" max="11008" width="9" style="69"/>
    <col min="11009" max="11010" width="41.3727272727273" style="69" customWidth="1"/>
    <col min="11011" max="11011" width="39.2545454545455" style="69" customWidth="1"/>
    <col min="11012" max="11264" width="9" style="69"/>
    <col min="11265" max="11266" width="41.3727272727273" style="69" customWidth="1"/>
    <col min="11267" max="11267" width="39.2545454545455" style="69" customWidth="1"/>
    <col min="11268" max="11520" width="9" style="69"/>
    <col min="11521" max="11522" width="41.3727272727273" style="69" customWidth="1"/>
    <col min="11523" max="11523" width="39.2545454545455" style="69" customWidth="1"/>
    <col min="11524" max="11776" width="9" style="69"/>
    <col min="11777" max="11778" width="41.3727272727273" style="69" customWidth="1"/>
    <col min="11779" max="11779" width="39.2545454545455" style="69" customWidth="1"/>
    <col min="11780" max="12032" width="9" style="69"/>
    <col min="12033" max="12034" width="41.3727272727273" style="69" customWidth="1"/>
    <col min="12035" max="12035" width="39.2545454545455" style="69" customWidth="1"/>
    <col min="12036" max="12288" width="9" style="69"/>
    <col min="12289" max="12290" width="41.3727272727273" style="69" customWidth="1"/>
    <col min="12291" max="12291" width="39.2545454545455" style="69" customWidth="1"/>
    <col min="12292" max="12544" width="9" style="69"/>
    <col min="12545" max="12546" width="41.3727272727273" style="69" customWidth="1"/>
    <col min="12547" max="12547" width="39.2545454545455" style="69" customWidth="1"/>
    <col min="12548" max="12800" width="9" style="69"/>
    <col min="12801" max="12802" width="41.3727272727273" style="69" customWidth="1"/>
    <col min="12803" max="12803" width="39.2545454545455" style="69" customWidth="1"/>
    <col min="12804" max="13056" width="9" style="69"/>
    <col min="13057" max="13058" width="41.3727272727273" style="69" customWidth="1"/>
    <col min="13059" max="13059" width="39.2545454545455" style="69" customWidth="1"/>
    <col min="13060" max="13312" width="9" style="69"/>
    <col min="13313" max="13314" width="41.3727272727273" style="69" customWidth="1"/>
    <col min="13315" max="13315" width="39.2545454545455" style="69" customWidth="1"/>
    <col min="13316" max="13568" width="9" style="69"/>
    <col min="13569" max="13570" width="41.3727272727273" style="69" customWidth="1"/>
    <col min="13571" max="13571" width="39.2545454545455" style="69" customWidth="1"/>
    <col min="13572" max="13824" width="9" style="69"/>
    <col min="13825" max="13826" width="41.3727272727273" style="69" customWidth="1"/>
    <col min="13827" max="13827" width="39.2545454545455" style="69" customWidth="1"/>
    <col min="13828" max="14080" width="9" style="69"/>
    <col min="14081" max="14082" width="41.3727272727273" style="69" customWidth="1"/>
    <col min="14083" max="14083" width="39.2545454545455" style="69" customWidth="1"/>
    <col min="14084" max="14336" width="9" style="69"/>
    <col min="14337" max="14338" width="41.3727272727273" style="69" customWidth="1"/>
    <col min="14339" max="14339" width="39.2545454545455" style="69" customWidth="1"/>
    <col min="14340" max="14592" width="9" style="69"/>
    <col min="14593" max="14594" width="41.3727272727273" style="69" customWidth="1"/>
    <col min="14595" max="14595" width="39.2545454545455" style="69" customWidth="1"/>
    <col min="14596" max="14848" width="9" style="69"/>
    <col min="14849" max="14850" width="41.3727272727273" style="69" customWidth="1"/>
    <col min="14851" max="14851" width="39.2545454545455" style="69" customWidth="1"/>
    <col min="14852" max="15104" width="9" style="69"/>
    <col min="15105" max="15106" width="41.3727272727273" style="69" customWidth="1"/>
    <col min="15107" max="15107" width="39.2545454545455" style="69" customWidth="1"/>
    <col min="15108" max="15360" width="9" style="69"/>
    <col min="15361" max="15362" width="41.3727272727273" style="69" customWidth="1"/>
    <col min="15363" max="15363" width="39.2545454545455" style="69" customWidth="1"/>
    <col min="15364" max="15616" width="9" style="69"/>
    <col min="15617" max="15618" width="41.3727272727273" style="69" customWidth="1"/>
    <col min="15619" max="15619" width="39.2545454545455" style="69" customWidth="1"/>
    <col min="15620" max="15872" width="9" style="69"/>
    <col min="15873" max="15874" width="41.3727272727273" style="69" customWidth="1"/>
    <col min="15875" max="15875" width="39.2545454545455" style="69" customWidth="1"/>
    <col min="15876" max="16128" width="9" style="69"/>
    <col min="16129" max="16130" width="41.3727272727273" style="69" customWidth="1"/>
    <col min="16131" max="16131" width="39.2545454545455" style="69" customWidth="1"/>
    <col min="16132" max="16384" width="9" style="69"/>
  </cols>
  <sheetData>
    <row r="1" s="69" customFormat="1" ht="21" spans="1:2">
      <c r="A1" s="70" t="s">
        <v>25</v>
      </c>
      <c r="B1" s="70"/>
    </row>
    <row r="2" s="69" customFormat="1" ht="36" customHeight="1" spans="1:3">
      <c r="A2" s="71" t="s">
        <v>26</v>
      </c>
      <c r="B2" s="71"/>
      <c r="C2" s="72"/>
    </row>
    <row r="3" s="69" customFormat="1" spans="1:3">
      <c r="A3" s="73" t="s">
        <v>51</v>
      </c>
      <c r="B3" s="73"/>
      <c r="C3" s="73"/>
    </row>
    <row r="4" s="69" customFormat="1" ht="30.75" customHeight="1" spans="1:3">
      <c r="A4" s="74" t="s">
        <v>306</v>
      </c>
      <c r="B4" s="74" t="s">
        <v>366</v>
      </c>
      <c r="C4" s="74" t="s">
        <v>84</v>
      </c>
    </row>
    <row r="5" s="69" customFormat="1" ht="30.75" customHeight="1" spans="1:3">
      <c r="A5" s="75"/>
      <c r="B5" s="75"/>
      <c r="C5" s="76">
        <v>0</v>
      </c>
    </row>
    <row r="6" s="69" customFormat="1" ht="35.1" customHeight="1" spans="1:3">
      <c r="A6" s="77" t="s">
        <v>467</v>
      </c>
      <c r="B6" s="77"/>
      <c r="C6" s="77"/>
    </row>
    <row r="7" spans="2:2">
      <c r="B7" s="69" t="s">
        <v>468</v>
      </c>
    </row>
  </sheetData>
  <mergeCells count="3">
    <mergeCell ref="A2:C2"/>
    <mergeCell ref="A3:C3"/>
    <mergeCell ref="A6:C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opLeftCell="A7" workbookViewId="0">
      <selection activeCell="F16" sqref="F16"/>
    </sheetView>
  </sheetViews>
  <sheetFormatPr defaultColWidth="9" defaultRowHeight="15"/>
  <cols>
    <col min="1" max="1" width="39.1272727272727" style="55" customWidth="1"/>
    <col min="2" max="2" width="27.8727272727273" style="55" customWidth="1"/>
    <col min="3" max="3" width="28.1272727272727" style="56" customWidth="1"/>
    <col min="4" max="5" width="9.5" style="55" customWidth="1"/>
    <col min="6" max="8" width="9" style="55"/>
    <col min="9" max="9" width="10" style="55" customWidth="1"/>
    <col min="10" max="10" width="10.6272727272727" style="55" customWidth="1"/>
    <col min="11" max="14" width="9" style="55"/>
    <col min="15" max="15" width="9.12727272727273" style="55" customWidth="1"/>
    <col min="16" max="16384" width="9" style="55"/>
  </cols>
  <sheetData>
    <row r="1" s="55" customFormat="1" ht="40" customHeight="1" spans="1:10">
      <c r="A1" s="57" t="s">
        <v>27</v>
      </c>
      <c r="C1" s="56"/>
      <c r="D1" s="58"/>
      <c r="H1" s="59"/>
      <c r="I1" s="59"/>
      <c r="J1" s="59"/>
    </row>
    <row r="2" s="55" customFormat="1" ht="42" customHeight="1" spans="1:16">
      <c r="A2" s="32" t="s">
        <v>28</v>
      </c>
      <c r="B2" s="32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="55" customFormat="1" ht="18.75" customHeight="1" spans="1:14">
      <c r="A3" s="62" t="s">
        <v>51</v>
      </c>
      <c r="B3" s="62"/>
      <c r="C3" s="63"/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="55" customFormat="1" ht="25.5" customHeight="1" spans="1:12">
      <c r="A4" s="65" t="s">
        <v>304</v>
      </c>
      <c r="B4" s="65" t="s">
        <v>469</v>
      </c>
      <c r="C4" s="66"/>
      <c r="D4" s="66"/>
      <c r="E4" s="61"/>
      <c r="F4" s="61"/>
      <c r="G4" s="61"/>
      <c r="H4" s="61"/>
      <c r="I4" s="61"/>
      <c r="J4" s="61"/>
      <c r="K4" s="61"/>
      <c r="L4" s="61"/>
    </row>
    <row r="5" s="55" customFormat="1" ht="24" customHeight="1" spans="1:8">
      <c r="A5" s="67" t="s">
        <v>470</v>
      </c>
      <c r="B5" s="39"/>
      <c r="C5" s="61"/>
      <c r="H5" s="61"/>
    </row>
    <row r="6" s="55" customFormat="1" ht="24" customHeight="1" spans="1:8">
      <c r="A6" s="67" t="s">
        <v>471</v>
      </c>
      <c r="B6" s="39"/>
      <c r="C6" s="61"/>
      <c r="H6" s="61"/>
    </row>
    <row r="7" s="55" customFormat="1" ht="28.5" customHeight="1" spans="1:2">
      <c r="A7" s="67" t="s">
        <v>472</v>
      </c>
      <c r="B7" s="39"/>
    </row>
    <row r="8" s="55" customFormat="1" ht="24" customHeight="1" spans="1:2">
      <c r="A8" s="67" t="s">
        <v>473</v>
      </c>
      <c r="B8" s="39"/>
    </row>
    <row r="9" s="55" customFormat="1" ht="24" customHeight="1" spans="1:2">
      <c r="A9" s="67" t="s">
        <v>474</v>
      </c>
      <c r="B9" s="39"/>
    </row>
    <row r="10" s="55" customFormat="1" ht="24" customHeight="1" spans="1:2">
      <c r="A10" s="67"/>
      <c r="B10" s="39"/>
    </row>
    <row r="11" s="55" customFormat="1" ht="24" customHeight="1" spans="1:2">
      <c r="A11" s="68" t="s">
        <v>475</v>
      </c>
      <c r="B11" s="39"/>
    </row>
    <row r="12" s="55" customFormat="1" ht="24" customHeight="1" spans="1:2">
      <c r="A12" s="68" t="s">
        <v>432</v>
      </c>
      <c r="B12" s="39"/>
    </row>
    <row r="13" s="55" customFormat="1" ht="24" customHeight="1" spans="1:2">
      <c r="A13" s="68" t="s">
        <v>331</v>
      </c>
      <c r="B13" s="39"/>
    </row>
    <row r="14" s="55" customFormat="1" ht="24" customHeight="1" spans="1:2">
      <c r="A14" s="68" t="s">
        <v>443</v>
      </c>
      <c r="B14" s="39">
        <v>0</v>
      </c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9" sqref="A9"/>
    </sheetView>
  </sheetViews>
  <sheetFormatPr defaultColWidth="9" defaultRowHeight="15"/>
  <cols>
    <col min="1" max="1" width="40.1272727272727" style="55" customWidth="1"/>
    <col min="2" max="2" width="30.3727272727273" style="55" customWidth="1"/>
    <col min="3" max="3" width="28.1272727272727" style="56" customWidth="1"/>
    <col min="4" max="5" width="9.5" style="55" customWidth="1"/>
    <col min="6" max="8" width="9" style="55"/>
    <col min="9" max="9" width="10" style="55" customWidth="1"/>
    <col min="10" max="10" width="10.6272727272727" style="55" customWidth="1"/>
    <col min="11" max="14" width="9" style="55"/>
    <col min="15" max="15" width="9.12727272727273" style="55" customWidth="1"/>
    <col min="16" max="16384" width="9" style="55"/>
  </cols>
  <sheetData>
    <row r="1" s="55" customFormat="1" ht="33" customHeight="1" spans="1:10">
      <c r="A1" s="57" t="s">
        <v>29</v>
      </c>
      <c r="C1" s="56"/>
      <c r="D1" s="58"/>
      <c r="H1" s="59"/>
      <c r="I1" s="59"/>
      <c r="J1" s="59"/>
    </row>
    <row r="2" s="55" customFormat="1" ht="39" customHeight="1" spans="1:16">
      <c r="A2" s="32" t="s">
        <v>30</v>
      </c>
      <c r="B2" s="32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="55" customFormat="1" ht="18.75" customHeight="1" spans="1:14">
      <c r="A3" s="62" t="s">
        <v>51</v>
      </c>
      <c r="B3" s="62"/>
      <c r="C3" s="63"/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="55" customFormat="1" ht="25.5" customHeight="1" spans="1:12">
      <c r="A4" s="64" t="s">
        <v>305</v>
      </c>
      <c r="B4" s="65" t="s">
        <v>476</v>
      </c>
      <c r="C4" s="66"/>
      <c r="D4" s="66"/>
      <c r="E4" s="61"/>
      <c r="F4" s="61"/>
      <c r="G4" s="61"/>
      <c r="H4" s="61"/>
      <c r="I4" s="61"/>
      <c r="J4" s="61"/>
      <c r="K4" s="61"/>
      <c r="L4" s="61"/>
    </row>
    <row r="5" s="55" customFormat="1" ht="25.5" customHeight="1" spans="1:12">
      <c r="A5" s="67" t="s">
        <v>477</v>
      </c>
      <c r="B5" s="65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="55" customFormat="1" ht="25.5" customHeight="1" spans="1:12">
      <c r="A6" s="67" t="s">
        <v>478</v>
      </c>
      <c r="B6" s="39">
        <v>0</v>
      </c>
      <c r="C6" s="61"/>
      <c r="D6" s="61"/>
      <c r="E6" s="61"/>
      <c r="F6" s="61"/>
      <c r="G6" s="61"/>
      <c r="H6" s="61"/>
      <c r="I6" s="61"/>
      <c r="J6" s="61"/>
      <c r="K6" s="61"/>
      <c r="L6" s="61"/>
    </row>
    <row r="7" s="55" customFormat="1" ht="24" customHeight="1" spans="1:8">
      <c r="A7" s="67" t="s">
        <v>479</v>
      </c>
      <c r="B7" s="39"/>
      <c r="C7" s="61"/>
      <c r="H7" s="61"/>
    </row>
    <row r="8" s="55" customFormat="1" ht="24" customHeight="1" spans="1:8">
      <c r="A8" s="67" t="s">
        <v>480</v>
      </c>
      <c r="B8" s="39"/>
      <c r="C8" s="61"/>
      <c r="H8" s="61"/>
    </row>
    <row r="9" s="55" customFormat="1" ht="28.5" customHeight="1" spans="1:2">
      <c r="A9" s="67" t="s">
        <v>481</v>
      </c>
      <c r="B9" s="39"/>
    </row>
    <row r="10" s="55" customFormat="1" ht="24" customHeight="1" spans="1:2">
      <c r="A10" s="67" t="s">
        <v>482</v>
      </c>
      <c r="B10" s="39"/>
    </row>
    <row r="11" s="55" customFormat="1" ht="24" customHeight="1" spans="1:2">
      <c r="A11" s="67" t="s">
        <v>483</v>
      </c>
      <c r="B11" s="39">
        <v>0</v>
      </c>
    </row>
    <row r="12" s="55" customFormat="1" ht="24" customHeight="1" spans="1:2">
      <c r="A12" s="68" t="s">
        <v>484</v>
      </c>
      <c r="B12" s="39"/>
    </row>
    <row r="13" s="55" customFormat="1" ht="24" customHeight="1" spans="1:2">
      <c r="A13" s="68" t="s">
        <v>339</v>
      </c>
      <c r="B13" s="39"/>
    </row>
    <row r="14" s="55" customFormat="1" ht="24" customHeight="1" spans="1:2">
      <c r="A14" s="68" t="s">
        <v>454</v>
      </c>
      <c r="B14" s="39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F9" sqref="F9"/>
    </sheetView>
  </sheetViews>
  <sheetFormatPr defaultColWidth="9" defaultRowHeight="15"/>
  <cols>
    <col min="1" max="1" width="40.1272727272727" style="55" customWidth="1"/>
    <col min="2" max="2" width="30.3727272727273" style="55" customWidth="1"/>
    <col min="3" max="3" width="28.1272727272727" style="56" customWidth="1"/>
    <col min="4" max="5" width="9.5" style="55" customWidth="1"/>
    <col min="6" max="8" width="9" style="55"/>
    <col min="9" max="9" width="10" style="55" customWidth="1"/>
    <col min="10" max="10" width="10.6272727272727" style="55" customWidth="1"/>
    <col min="11" max="14" width="9" style="55"/>
    <col min="15" max="15" width="9.12727272727273" style="55" customWidth="1"/>
    <col min="16" max="16384" width="9" style="55"/>
  </cols>
  <sheetData>
    <row r="1" s="55" customFormat="1" ht="33" customHeight="1" spans="1:10">
      <c r="A1" s="57" t="s">
        <v>31</v>
      </c>
      <c r="C1" s="56"/>
      <c r="D1" s="58"/>
      <c r="H1" s="59"/>
      <c r="I1" s="59"/>
      <c r="J1" s="59"/>
    </row>
    <row r="2" s="55" customFormat="1" ht="39" customHeight="1" spans="1:16">
      <c r="A2" s="32" t="s">
        <v>32</v>
      </c>
      <c r="B2" s="32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="55" customFormat="1" ht="18.75" customHeight="1" spans="1:14">
      <c r="A3" s="62" t="s">
        <v>51</v>
      </c>
      <c r="B3" s="62"/>
      <c r="C3" s="63"/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="55" customFormat="1" ht="25.5" customHeight="1" spans="1:12">
      <c r="A4" s="64" t="s">
        <v>305</v>
      </c>
      <c r="B4" s="65" t="s">
        <v>476</v>
      </c>
      <c r="C4" s="66"/>
      <c r="D4" s="66"/>
      <c r="E4" s="61"/>
      <c r="F4" s="61"/>
      <c r="G4" s="61"/>
      <c r="H4" s="61"/>
      <c r="I4" s="61"/>
      <c r="J4" s="61"/>
      <c r="K4" s="61"/>
      <c r="L4" s="61"/>
    </row>
    <row r="5" s="55" customFormat="1" ht="25.5" customHeight="1" spans="1:12">
      <c r="A5" s="67" t="s">
        <v>477</v>
      </c>
      <c r="B5" s="65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="55" customFormat="1" ht="25.5" customHeight="1" spans="1:12">
      <c r="A6" s="67" t="s">
        <v>478</v>
      </c>
      <c r="B6" s="39">
        <v>0</v>
      </c>
      <c r="C6" s="61"/>
      <c r="D6" s="61"/>
      <c r="E6" s="61"/>
      <c r="F6" s="61"/>
      <c r="G6" s="61"/>
      <c r="H6" s="61"/>
      <c r="I6" s="61"/>
      <c r="J6" s="61"/>
      <c r="K6" s="61"/>
      <c r="L6" s="61"/>
    </row>
    <row r="7" s="55" customFormat="1" ht="24" customHeight="1" spans="1:8">
      <c r="A7" s="67" t="s">
        <v>479</v>
      </c>
      <c r="B7" s="39"/>
      <c r="C7" s="61"/>
      <c r="H7" s="61"/>
    </row>
    <row r="8" s="55" customFormat="1" ht="24" customHeight="1" spans="1:8">
      <c r="A8" s="67" t="s">
        <v>480</v>
      </c>
      <c r="B8" s="39"/>
      <c r="C8" s="61"/>
      <c r="H8" s="61"/>
    </row>
    <row r="9" s="55" customFormat="1" ht="28.5" customHeight="1" spans="1:2">
      <c r="A9" s="67" t="s">
        <v>481</v>
      </c>
      <c r="B9" s="39"/>
    </row>
    <row r="10" s="55" customFormat="1" ht="24" customHeight="1" spans="1:2">
      <c r="A10" s="67" t="s">
        <v>482</v>
      </c>
      <c r="B10" s="39"/>
    </row>
    <row r="11" s="55" customFormat="1" ht="24" customHeight="1" spans="1:2">
      <c r="A11" s="67" t="s">
        <v>483</v>
      </c>
      <c r="B11" s="39">
        <v>0</v>
      </c>
    </row>
    <row r="12" s="55" customFormat="1" ht="24" customHeight="1" spans="1:2">
      <c r="A12" s="68" t="s">
        <v>484</v>
      </c>
      <c r="B12" s="39"/>
    </row>
    <row r="13" s="55" customFormat="1" ht="24" customHeight="1" spans="1:2">
      <c r="A13" s="68" t="s">
        <v>339</v>
      </c>
      <c r="B13" s="39"/>
    </row>
    <row r="14" s="55" customFormat="1" ht="24" customHeight="1" spans="1:2">
      <c r="A14" s="68" t="s">
        <v>454</v>
      </c>
      <c r="B14" s="39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6" sqref="C16"/>
    </sheetView>
  </sheetViews>
  <sheetFormatPr defaultColWidth="9" defaultRowHeight="15"/>
  <cols>
    <col min="1" max="1" width="28.1272727272727" style="42" customWidth="1"/>
    <col min="2" max="2" width="9.5" style="42" customWidth="1"/>
    <col min="3" max="3" width="28.1272727272727" style="43" customWidth="1"/>
    <col min="4" max="5" width="9.5" style="42" customWidth="1"/>
    <col min="6" max="8" width="9" style="42"/>
    <col min="9" max="9" width="10" style="42" customWidth="1"/>
    <col min="10" max="10" width="10.6272727272727" style="42" customWidth="1"/>
    <col min="11" max="14" width="9" style="42"/>
    <col min="15" max="15" width="9.12727272727273" style="42" customWidth="1"/>
    <col min="16" max="16384" width="9" style="42"/>
  </cols>
  <sheetData>
    <row r="1" s="42" customFormat="1" ht="33" customHeight="1" spans="1:10">
      <c r="A1" s="44" t="s">
        <v>33</v>
      </c>
      <c r="C1" s="43"/>
      <c r="D1" s="45"/>
      <c r="H1" s="46"/>
      <c r="I1" s="46"/>
      <c r="J1" s="46"/>
    </row>
    <row r="2" s="42" customFormat="1" ht="29.25" customHeight="1" spans="1:4">
      <c r="A2" s="47" t="s">
        <v>34</v>
      </c>
      <c r="B2" s="47"/>
      <c r="C2" s="47"/>
      <c r="D2" s="47"/>
    </row>
    <row r="3" s="42" customFormat="1" ht="18.75" customHeight="1" spans="1:4">
      <c r="A3" s="48" t="s">
        <v>51</v>
      </c>
      <c r="B3" s="48"/>
      <c r="C3" s="48"/>
      <c r="D3" s="48"/>
    </row>
    <row r="4" s="42" customFormat="1" ht="36" customHeight="1" spans="1:4">
      <c r="A4" s="49" t="s">
        <v>457</v>
      </c>
      <c r="B4" s="49" t="s">
        <v>53</v>
      </c>
      <c r="C4" s="49" t="s">
        <v>458</v>
      </c>
      <c r="D4" s="49" t="s">
        <v>53</v>
      </c>
    </row>
    <row r="5" s="42" customFormat="1" ht="24" customHeight="1" spans="1:4">
      <c r="A5" s="50" t="s">
        <v>485</v>
      </c>
      <c r="B5" s="51"/>
      <c r="C5" s="50" t="s">
        <v>486</v>
      </c>
      <c r="D5" s="51"/>
    </row>
    <row r="6" s="42" customFormat="1" ht="24" customHeight="1" spans="1:4">
      <c r="A6" s="50" t="s">
        <v>487</v>
      </c>
      <c r="B6" s="51"/>
      <c r="C6" s="50" t="s">
        <v>488</v>
      </c>
      <c r="D6" s="51"/>
    </row>
    <row r="7" s="42" customFormat="1" ht="28.5" customHeight="1" spans="1:4">
      <c r="A7" s="52" t="s">
        <v>489</v>
      </c>
      <c r="B7" s="51"/>
      <c r="C7" s="52" t="s">
        <v>490</v>
      </c>
      <c r="D7" s="51"/>
    </row>
    <row r="8" s="42" customFormat="1" ht="24" customHeight="1" spans="1:4">
      <c r="A8" s="53" t="s">
        <v>491</v>
      </c>
      <c r="B8" s="54"/>
      <c r="C8" s="53" t="s">
        <v>492</v>
      </c>
      <c r="D8" s="54"/>
    </row>
    <row r="9" s="42" customFormat="1" ht="24" customHeight="1" spans="1:4">
      <c r="A9" s="50"/>
      <c r="B9" s="51"/>
      <c r="C9" s="52" t="s">
        <v>493</v>
      </c>
      <c r="D9" s="51"/>
    </row>
    <row r="10" s="42" customFormat="1" ht="24" customHeight="1" spans="1:4">
      <c r="A10" s="49" t="s">
        <v>342</v>
      </c>
      <c r="B10" s="51">
        <v>0</v>
      </c>
      <c r="C10" s="49" t="s">
        <v>343</v>
      </c>
      <c r="D10" s="51">
        <v>0</v>
      </c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5" sqref="D5"/>
    </sheetView>
  </sheetViews>
  <sheetFormatPr defaultColWidth="9" defaultRowHeight="15" outlineLevelCol="4"/>
  <cols>
    <col min="1" max="1" width="13.1272727272727" style="30" customWidth="1"/>
    <col min="2" max="2" width="22.3727272727273" style="30" customWidth="1"/>
    <col min="3" max="3" width="13" style="30" customWidth="1"/>
    <col min="4" max="4" width="12.1272727272727" style="30" customWidth="1"/>
    <col min="5" max="5" width="12.2545454545455" style="30" customWidth="1"/>
    <col min="6" max="16384" width="9" style="30"/>
  </cols>
  <sheetData>
    <row r="1" s="30" customFormat="1" ht="30" customHeight="1" spans="1:1">
      <c r="A1" s="31" t="s">
        <v>37</v>
      </c>
    </row>
    <row r="2" s="30" customFormat="1" ht="30" customHeight="1" spans="1:5">
      <c r="A2" s="32" t="s">
        <v>38</v>
      </c>
      <c r="B2" s="32"/>
      <c r="C2" s="32"/>
      <c r="D2" s="32"/>
      <c r="E2" s="32"/>
    </row>
    <row r="3" s="30" customFormat="1" ht="30" customHeight="1" spans="1:5">
      <c r="A3" s="33" t="s">
        <v>51</v>
      </c>
      <c r="B3" s="33"/>
      <c r="C3" s="33"/>
      <c r="D3" s="33"/>
      <c r="E3" s="33"/>
    </row>
    <row r="4" s="30" customFormat="1" ht="30" customHeight="1" spans="1:5">
      <c r="A4" s="34" t="s">
        <v>494</v>
      </c>
      <c r="B4" s="35"/>
      <c r="C4" s="36" t="s">
        <v>495</v>
      </c>
      <c r="D4" s="36" t="s">
        <v>496</v>
      </c>
      <c r="E4" s="36" t="s">
        <v>497</v>
      </c>
    </row>
    <row r="5" s="30" customFormat="1" ht="30" customHeight="1" spans="1:5">
      <c r="A5" s="37" t="s">
        <v>304</v>
      </c>
      <c r="B5" s="38"/>
      <c r="C5" s="39">
        <f>C6+C7+C8+C9+C10</f>
        <v>2760</v>
      </c>
      <c r="D5" s="39">
        <f>D6+D7+D8+D9+D10</f>
        <v>9501</v>
      </c>
      <c r="E5" s="39">
        <f t="shared" ref="E5:E10" si="0">D5+C5</f>
        <v>12261</v>
      </c>
    </row>
    <row r="6" s="30" customFormat="1" ht="30" customHeight="1" spans="1:5">
      <c r="A6" s="40" t="s">
        <v>498</v>
      </c>
      <c r="B6" s="41" t="s">
        <v>499</v>
      </c>
      <c r="C6" s="39">
        <v>1212</v>
      </c>
      <c r="D6" s="39">
        <v>5409</v>
      </c>
      <c r="E6" s="39">
        <f t="shared" si="0"/>
        <v>6621</v>
      </c>
    </row>
    <row r="7" s="30" customFormat="1" ht="30" customHeight="1" spans="1:5">
      <c r="A7" s="41"/>
      <c r="B7" s="41" t="s">
        <v>500</v>
      </c>
      <c r="C7" s="39">
        <v>1522</v>
      </c>
      <c r="D7" s="39">
        <v>3939</v>
      </c>
      <c r="E7" s="39">
        <f t="shared" si="0"/>
        <v>5461</v>
      </c>
    </row>
    <row r="8" s="30" customFormat="1" ht="30" customHeight="1" spans="1:5">
      <c r="A8" s="41"/>
      <c r="B8" s="41" t="s">
        <v>501</v>
      </c>
      <c r="C8" s="39">
        <v>21</v>
      </c>
      <c r="D8" s="39">
        <v>3</v>
      </c>
      <c r="E8" s="39">
        <f t="shared" si="0"/>
        <v>24</v>
      </c>
    </row>
    <row r="9" s="30" customFormat="1" ht="30" customHeight="1" spans="1:5">
      <c r="A9" s="41"/>
      <c r="B9" s="41" t="s">
        <v>502</v>
      </c>
      <c r="C9" s="39">
        <v>5</v>
      </c>
      <c r="D9" s="39">
        <v>150</v>
      </c>
      <c r="E9" s="39">
        <f t="shared" si="0"/>
        <v>155</v>
      </c>
    </row>
    <row r="10" s="30" customFormat="1" ht="30" customHeight="1" spans="1:5">
      <c r="A10" s="41"/>
      <c r="B10" s="41" t="s">
        <v>503</v>
      </c>
      <c r="C10" s="39"/>
      <c r="D10" s="39"/>
      <c r="E10" s="39">
        <f t="shared" si="0"/>
        <v>0</v>
      </c>
    </row>
  </sheetData>
  <mergeCells count="5">
    <mergeCell ref="A2:E2"/>
    <mergeCell ref="A3:E3"/>
    <mergeCell ref="A4:B4"/>
    <mergeCell ref="A5:B5"/>
    <mergeCell ref="A11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1" sqref="A11"/>
    </sheetView>
  </sheetViews>
  <sheetFormatPr defaultColWidth="9" defaultRowHeight="15" outlineLevelCol="2"/>
  <cols>
    <col min="1" max="1" width="33.5" style="30" customWidth="1"/>
    <col min="2" max="2" width="23" style="151" customWidth="1"/>
    <col min="3" max="3" width="22.2545454545455" style="30" customWidth="1"/>
    <col min="4" max="16384" width="9" style="30"/>
  </cols>
  <sheetData>
    <row r="1" s="30" customFormat="1" ht="36.75" customHeight="1" spans="1:2">
      <c r="A1" s="31" t="s">
        <v>1</v>
      </c>
      <c r="B1" s="151"/>
    </row>
    <row r="2" s="30" customFormat="1" ht="38.25" customHeight="1" spans="1:3">
      <c r="A2" s="32" t="s">
        <v>2</v>
      </c>
      <c r="B2" s="32"/>
      <c r="C2" s="32"/>
    </row>
    <row r="3" s="30" customFormat="1" ht="23.25" customHeight="1" spans="1:3">
      <c r="A3" s="182" t="s">
        <v>51</v>
      </c>
      <c r="B3" s="151"/>
      <c r="C3" s="182"/>
    </row>
    <row r="4" s="30" customFormat="1" ht="45.75" customHeight="1" spans="1:3">
      <c r="A4" s="183" t="s">
        <v>52</v>
      </c>
      <c r="B4" s="184" t="s">
        <v>53</v>
      </c>
      <c r="C4" s="185" t="s">
        <v>54</v>
      </c>
    </row>
    <row r="5" s="30" customFormat="1" ht="30" customHeight="1" spans="1:3">
      <c r="A5" s="186" t="s">
        <v>55</v>
      </c>
      <c r="B5" s="187">
        <v>55005.2892</v>
      </c>
      <c r="C5" s="188"/>
    </row>
    <row r="6" s="30" customFormat="1" ht="30" customHeight="1" spans="1:3">
      <c r="A6" s="189" t="s">
        <v>56</v>
      </c>
      <c r="B6" s="187">
        <v>45553.11</v>
      </c>
      <c r="C6" s="190"/>
    </row>
    <row r="7" s="30" customFormat="1" ht="30" customHeight="1" spans="1:3">
      <c r="A7" s="191" t="s">
        <v>57</v>
      </c>
      <c r="B7" s="192">
        <v>20661.7</v>
      </c>
      <c r="C7" s="190"/>
    </row>
    <row r="8" s="30" customFormat="1" ht="30" customHeight="1" spans="1:3">
      <c r="A8" s="193" t="s">
        <v>58</v>
      </c>
      <c r="B8" s="192">
        <v>2803.4</v>
      </c>
      <c r="C8" s="190"/>
    </row>
    <row r="9" s="30" customFormat="1" ht="30" customHeight="1" spans="1:3">
      <c r="A9" s="193" t="s">
        <v>59</v>
      </c>
      <c r="B9" s="192">
        <v>1464.83</v>
      </c>
      <c r="C9" s="190"/>
    </row>
    <row r="10" s="30" customFormat="1" ht="30" customHeight="1" spans="1:3">
      <c r="A10" s="191" t="s">
        <v>60</v>
      </c>
      <c r="B10" s="192">
        <v>3127.61</v>
      </c>
      <c r="C10" s="191"/>
    </row>
    <row r="11" s="30" customFormat="1" ht="30" customHeight="1" spans="1:3">
      <c r="A11" s="193" t="s">
        <v>61</v>
      </c>
      <c r="B11" s="192">
        <v>2662.16</v>
      </c>
      <c r="C11" s="194" t="s">
        <v>62</v>
      </c>
    </row>
    <row r="12" s="30" customFormat="1" ht="30" customHeight="1" spans="1:3">
      <c r="A12" s="191" t="s">
        <v>63</v>
      </c>
      <c r="B12" s="192">
        <v>7249.25</v>
      </c>
      <c r="C12" s="195"/>
    </row>
    <row r="13" s="30" customFormat="1" ht="30" customHeight="1" spans="1:3">
      <c r="A13" s="191" t="s">
        <v>64</v>
      </c>
      <c r="B13" s="192">
        <v>2093.99</v>
      </c>
      <c r="C13" s="194"/>
    </row>
    <row r="14" s="30" customFormat="1" ht="30" customHeight="1" spans="1:3">
      <c r="A14" s="191" t="s">
        <v>65</v>
      </c>
      <c r="B14" s="192">
        <v>1928.14</v>
      </c>
      <c r="C14" s="195"/>
    </row>
    <row r="15" s="30" customFormat="1" ht="30" customHeight="1" spans="1:3">
      <c r="A15" s="193" t="s">
        <v>66</v>
      </c>
      <c r="B15" s="192">
        <v>223.63</v>
      </c>
      <c r="C15" s="195"/>
    </row>
    <row r="16" s="30" customFormat="1" ht="30" customHeight="1" spans="1:3">
      <c r="A16" s="193" t="s">
        <v>67</v>
      </c>
      <c r="B16" s="192">
        <v>0</v>
      </c>
      <c r="C16" s="195"/>
    </row>
    <row r="17" s="30" customFormat="1" ht="30" customHeight="1" spans="1:3">
      <c r="A17" s="193" t="s">
        <v>68</v>
      </c>
      <c r="B17" s="192">
        <v>113.42</v>
      </c>
      <c r="C17" s="195"/>
    </row>
    <row r="18" s="30" customFormat="1" ht="30" customHeight="1" spans="1:3">
      <c r="A18" s="193" t="s">
        <v>69</v>
      </c>
      <c r="B18" s="192">
        <v>3224.98</v>
      </c>
      <c r="C18" s="195"/>
    </row>
    <row r="19" s="30" customFormat="1" ht="30" customHeight="1" spans="1:3">
      <c r="A19" s="189" t="s">
        <v>70</v>
      </c>
      <c r="B19" s="192">
        <v>9452.1792</v>
      </c>
      <c r="C19" s="195"/>
    </row>
    <row r="20" ht="16.25" spans="1:3">
      <c r="A20" s="193" t="s">
        <v>71</v>
      </c>
      <c r="B20" s="192">
        <v>1066.1344</v>
      </c>
      <c r="C20" s="194" t="s">
        <v>72</v>
      </c>
    </row>
    <row r="21" ht="16.25" spans="1:3">
      <c r="A21" s="191" t="s">
        <v>73</v>
      </c>
      <c r="B21" s="192">
        <v>2127.1968</v>
      </c>
      <c r="C21" s="196"/>
    </row>
    <row r="22" ht="16.25" spans="1:3">
      <c r="A22" s="191" t="s">
        <v>74</v>
      </c>
      <c r="B22" s="192">
        <v>3493.5936</v>
      </c>
      <c r="C22" s="196"/>
    </row>
    <row r="23" ht="16.25" spans="1:3">
      <c r="A23" s="191" t="s">
        <v>75</v>
      </c>
      <c r="B23" s="192">
        <v>2765.2544</v>
      </c>
      <c r="C23" s="190"/>
    </row>
    <row r="24" ht="16.25" spans="1:3">
      <c r="A24" s="186" t="s">
        <v>76</v>
      </c>
      <c r="B24" s="192">
        <v>210.79</v>
      </c>
      <c r="C24" s="196"/>
    </row>
    <row r="25" ht="16.25" spans="1:3">
      <c r="A25" s="186" t="s">
        <v>77</v>
      </c>
      <c r="B25" s="192">
        <v>179379.56</v>
      </c>
      <c r="C25" s="196"/>
    </row>
    <row r="26" ht="16.25" spans="1:3">
      <c r="A26" s="197" t="s">
        <v>78</v>
      </c>
      <c r="B26" s="192">
        <v>90880.16</v>
      </c>
      <c r="C26" s="196"/>
    </row>
    <row r="27" ht="16.25" spans="1:3">
      <c r="A27" s="197" t="s">
        <v>79</v>
      </c>
      <c r="B27" s="192">
        <v>23930.56</v>
      </c>
      <c r="C27" s="196"/>
    </row>
    <row r="28" ht="16.25" spans="1:3">
      <c r="A28" s="197" t="s">
        <v>80</v>
      </c>
      <c r="B28" s="192">
        <v>64568.84</v>
      </c>
      <c r="C28" s="196"/>
    </row>
    <row r="29" ht="16.25" spans="1:3">
      <c r="A29" s="198" t="s">
        <v>81</v>
      </c>
      <c r="B29" s="192">
        <v>234595.6392</v>
      </c>
      <c r="C29" s="196"/>
    </row>
  </sheetData>
  <mergeCells count="2"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0" sqref="A10:B10"/>
    </sheetView>
  </sheetViews>
  <sheetFormatPr defaultColWidth="9" defaultRowHeight="15" outlineLevelCol="4"/>
  <cols>
    <col min="1" max="1" width="13.1272727272727" style="30" customWidth="1"/>
    <col min="2" max="2" width="22.3727272727273" style="30" customWidth="1"/>
    <col min="3" max="3" width="13" style="30" customWidth="1"/>
    <col min="4" max="4" width="12.1272727272727" style="30" customWidth="1"/>
    <col min="5" max="5" width="12.2545454545455" style="30" customWidth="1"/>
    <col min="6" max="16384" width="9" style="30"/>
  </cols>
  <sheetData>
    <row r="1" s="30" customFormat="1" ht="30" customHeight="1" spans="1:1">
      <c r="A1" s="31" t="s">
        <v>39</v>
      </c>
    </row>
    <row r="2" s="30" customFormat="1" ht="30" customHeight="1" spans="1:5">
      <c r="A2" s="32" t="s">
        <v>40</v>
      </c>
      <c r="B2" s="32"/>
      <c r="C2" s="32"/>
      <c r="D2" s="32"/>
      <c r="E2" s="32"/>
    </row>
    <row r="3" s="30" customFormat="1" ht="30" customHeight="1" spans="1:5">
      <c r="A3" s="33" t="s">
        <v>51</v>
      </c>
      <c r="B3" s="33"/>
      <c r="C3" s="33"/>
      <c r="D3" s="33"/>
      <c r="E3" s="33"/>
    </row>
    <row r="4" s="30" customFormat="1" ht="30" customHeight="1" spans="1:5">
      <c r="A4" s="34" t="s">
        <v>494</v>
      </c>
      <c r="B4" s="35"/>
      <c r="C4" s="36" t="s">
        <v>495</v>
      </c>
      <c r="D4" s="36" t="s">
        <v>496</v>
      </c>
      <c r="E4" s="36" t="s">
        <v>497</v>
      </c>
    </row>
    <row r="5" s="30" customFormat="1" ht="30" customHeight="1" spans="1:5">
      <c r="A5" s="37" t="s">
        <v>305</v>
      </c>
      <c r="B5" s="38"/>
      <c r="C5" s="39">
        <f>C6+C7+C8</f>
        <v>2017</v>
      </c>
      <c r="D5" s="39">
        <f>D6+D7+D8</f>
        <v>9500</v>
      </c>
      <c r="E5" s="39">
        <f>C5+D5</f>
        <v>11517</v>
      </c>
    </row>
    <row r="6" s="30" customFormat="1" ht="30" customHeight="1" spans="1:5">
      <c r="A6" s="40" t="s">
        <v>498</v>
      </c>
      <c r="B6" s="41" t="s">
        <v>504</v>
      </c>
      <c r="C6" s="39">
        <v>2017</v>
      </c>
      <c r="D6" s="39">
        <v>9430</v>
      </c>
      <c r="E6" s="39">
        <f>C6+D6</f>
        <v>11447</v>
      </c>
    </row>
    <row r="7" s="30" customFormat="1" ht="30" customHeight="1" spans="1:5">
      <c r="A7" s="41"/>
      <c r="B7" s="41" t="s">
        <v>505</v>
      </c>
      <c r="C7" s="39"/>
      <c r="D7" s="39">
        <v>60</v>
      </c>
      <c r="E7" s="39">
        <f>C7+D7</f>
        <v>60</v>
      </c>
    </row>
    <row r="8" s="30" customFormat="1" ht="30" customHeight="1" spans="1:5">
      <c r="A8" s="41"/>
      <c r="B8" s="41" t="s">
        <v>447</v>
      </c>
      <c r="C8" s="39"/>
      <c r="D8" s="39">
        <v>10</v>
      </c>
      <c r="E8" s="39"/>
    </row>
    <row r="9" s="30" customFormat="1" ht="30" customHeight="1" spans="1:5">
      <c r="A9" s="37" t="s">
        <v>506</v>
      </c>
      <c r="B9" s="38"/>
      <c r="C9" s="39">
        <v>743</v>
      </c>
      <c r="D9" s="39">
        <v>1</v>
      </c>
      <c r="E9" s="39">
        <f>C9+D9</f>
        <v>744</v>
      </c>
    </row>
    <row r="10" s="30" customFormat="1" ht="30" customHeight="1" spans="1:5">
      <c r="A10" s="37" t="s">
        <v>507</v>
      </c>
      <c r="B10" s="38"/>
      <c r="C10" s="39">
        <v>6639</v>
      </c>
      <c r="D10" s="39">
        <v>987</v>
      </c>
      <c r="E10" s="39">
        <f>C10+D10</f>
        <v>7626</v>
      </c>
    </row>
  </sheetData>
  <mergeCells count="7">
    <mergeCell ref="A2:E2"/>
    <mergeCell ref="A3:E3"/>
    <mergeCell ref="A4:B4"/>
    <mergeCell ref="A5:B5"/>
    <mergeCell ref="A9:B9"/>
    <mergeCell ref="A10:B10"/>
    <mergeCell ref="A11:E1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D5" sqref="D5"/>
    </sheetView>
  </sheetViews>
  <sheetFormatPr defaultColWidth="9" defaultRowHeight="15" outlineLevelRow="5" outlineLevelCol="2"/>
  <cols>
    <col min="1" max="3" width="27.7545454545455" style="1" customWidth="1"/>
    <col min="4" max="16384" width="9" style="1"/>
  </cols>
  <sheetData>
    <row r="1" s="24" customFormat="1" ht="29" customHeight="1" spans="1:3">
      <c r="A1" s="15" t="s">
        <v>41</v>
      </c>
      <c r="B1" s="25"/>
      <c r="C1" s="25"/>
    </row>
    <row r="2" s="1" customFormat="1" ht="34" customHeight="1" spans="1:3">
      <c r="A2" s="26" t="s">
        <v>42</v>
      </c>
      <c r="B2" s="26"/>
      <c r="C2" s="26"/>
    </row>
    <row r="3" s="1" customFormat="1" spans="1:3">
      <c r="A3" s="27"/>
      <c r="B3" s="28" t="s">
        <v>508</v>
      </c>
      <c r="C3" s="28"/>
    </row>
    <row r="4" s="1" customFormat="1" ht="45" customHeight="1" spans="1:3">
      <c r="A4" s="29" t="s">
        <v>306</v>
      </c>
      <c r="B4" s="19" t="s">
        <v>509</v>
      </c>
      <c r="C4" s="19" t="s">
        <v>510</v>
      </c>
    </row>
    <row r="5" s="1" customFormat="1" ht="45" customHeight="1" spans="1:3">
      <c r="A5" s="29" t="s">
        <v>88</v>
      </c>
      <c r="B5" s="19">
        <v>4.68</v>
      </c>
      <c r="C5" s="19">
        <v>4.68</v>
      </c>
    </row>
    <row r="6" s="1" customFormat="1" spans="1:3">
      <c r="A6" s="21" t="s">
        <v>511</v>
      </c>
      <c r="B6" s="22"/>
      <c r="C6" s="22"/>
    </row>
  </sheetData>
  <mergeCells count="3">
    <mergeCell ref="A2:C2"/>
    <mergeCell ref="B3:C3"/>
    <mergeCell ref="A6:C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I9" sqref="I9"/>
    </sheetView>
  </sheetViews>
  <sheetFormatPr defaultColWidth="9" defaultRowHeight="14" outlineLevelCol="2"/>
  <cols>
    <col min="1" max="3" width="27.8727272727273" style="14" customWidth="1"/>
    <col min="4" max="16384" width="9" style="14"/>
  </cols>
  <sheetData>
    <row r="1" s="14" customFormat="1" ht="30" customHeight="1" spans="1:1">
      <c r="A1" s="15" t="s">
        <v>43</v>
      </c>
    </row>
    <row r="2" s="14" customFormat="1" ht="41.25" customHeight="1" spans="1:3">
      <c r="A2" s="16" t="s">
        <v>44</v>
      </c>
      <c r="B2" s="17"/>
      <c r="C2" s="17"/>
    </row>
    <row r="3" s="14" customFormat="1" ht="21" customHeight="1" spans="3:3">
      <c r="C3" s="18" t="s">
        <v>508</v>
      </c>
    </row>
    <row r="4" s="14" customFormat="1" ht="30" customHeight="1" spans="1:3">
      <c r="A4" s="19" t="s">
        <v>306</v>
      </c>
      <c r="B4" s="19" t="s">
        <v>509</v>
      </c>
      <c r="C4" s="19" t="s">
        <v>510</v>
      </c>
    </row>
    <row r="5" s="14" customFormat="1" ht="30" customHeight="1" spans="1:3">
      <c r="A5" s="19" t="s">
        <v>88</v>
      </c>
      <c r="B5" s="20">
        <v>4.15</v>
      </c>
      <c r="C5" s="20">
        <v>4.15</v>
      </c>
    </row>
    <row r="6" s="14" customFormat="1" ht="27.75" customHeight="1" spans="1:3">
      <c r="A6" s="21" t="s">
        <v>511</v>
      </c>
      <c r="B6" s="22"/>
      <c r="C6" s="22"/>
    </row>
    <row r="13" s="14" customFormat="1" spans="2:2">
      <c r="B13" s="23"/>
    </row>
  </sheetData>
  <mergeCells count="2">
    <mergeCell ref="A2:C2"/>
    <mergeCell ref="A6:C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13" sqref="B13"/>
    </sheetView>
  </sheetViews>
  <sheetFormatPr defaultColWidth="9" defaultRowHeight="14" outlineLevelCol="7"/>
  <cols>
    <col min="1" max="1" width="46.5" style="10" customWidth="1"/>
    <col min="2" max="2" width="31.8727272727273" style="10" customWidth="1"/>
    <col min="3" max="3" width="32.7545454545455" style="10" customWidth="1"/>
    <col min="4" max="4" width="12" style="10" customWidth="1"/>
    <col min="5" max="5" width="13.1272727272727" style="10" customWidth="1"/>
    <col min="6" max="6" width="10.8727272727273" style="10" customWidth="1"/>
    <col min="7" max="16384" width="9" style="10"/>
  </cols>
  <sheetData>
    <row r="1" s="10" customFormat="1" ht="27" customHeight="1" spans="1:8">
      <c r="A1" s="2" t="s">
        <v>45</v>
      </c>
      <c r="B1" s="2"/>
      <c r="C1" s="11"/>
      <c r="D1" s="11"/>
      <c r="E1" s="11"/>
      <c r="F1" s="11"/>
      <c r="G1" s="11"/>
      <c r="H1" s="11"/>
    </row>
    <row r="2" s="10" customFormat="1" ht="32.1" customHeight="1" spans="1:2">
      <c r="A2" s="3" t="s">
        <v>46</v>
      </c>
      <c r="B2" s="3"/>
    </row>
    <row r="3" s="10" customFormat="1" ht="21" customHeight="1" spans="1:2">
      <c r="A3" s="11"/>
      <c r="B3" s="4" t="s">
        <v>51</v>
      </c>
    </row>
    <row r="4" s="10" customFormat="1" ht="27" customHeight="1" spans="1:2">
      <c r="A4" s="5" t="s">
        <v>306</v>
      </c>
      <c r="B4" s="5" t="s">
        <v>512</v>
      </c>
    </row>
    <row r="5" s="10" customFormat="1" ht="27" customHeight="1" spans="1:2">
      <c r="A5" s="12" t="s">
        <v>513</v>
      </c>
      <c r="B5" s="13">
        <f>B6+B7</f>
        <v>3439</v>
      </c>
    </row>
    <row r="6" s="10" customFormat="1" ht="27" customHeight="1" spans="1:2">
      <c r="A6" s="12" t="s">
        <v>514</v>
      </c>
      <c r="B6" s="13">
        <v>2700</v>
      </c>
    </row>
    <row r="7" s="10" customFormat="1" ht="27" customHeight="1" spans="1:2">
      <c r="A7" s="12" t="s">
        <v>515</v>
      </c>
      <c r="B7" s="13">
        <v>739</v>
      </c>
    </row>
    <row r="8" s="10" customFormat="1" ht="27" customHeight="1" spans="1:2">
      <c r="A8" s="12" t="s">
        <v>516</v>
      </c>
      <c r="B8" s="13"/>
    </row>
    <row r="9" s="10" customFormat="1" ht="27" customHeight="1" spans="1:2">
      <c r="A9" s="12" t="s">
        <v>517</v>
      </c>
      <c r="B9" s="13"/>
    </row>
    <row r="10" s="10" customFormat="1" ht="27" customHeight="1" spans="1:2">
      <c r="A10" s="12" t="s">
        <v>518</v>
      </c>
      <c r="B10" s="13"/>
    </row>
    <row r="11" s="10" customFormat="1" ht="27" customHeight="1" spans="1:2">
      <c r="A11" s="12" t="s">
        <v>519</v>
      </c>
      <c r="B11" s="13"/>
    </row>
    <row r="12" s="10" customFormat="1" ht="27" customHeight="1" spans="1:2">
      <c r="A12" s="12" t="s">
        <v>520</v>
      </c>
      <c r="B12" s="13"/>
    </row>
    <row r="13" s="10" customFormat="1" ht="27" customHeight="1" spans="1:2">
      <c r="A13" s="12" t="s">
        <v>521</v>
      </c>
      <c r="B13" s="13">
        <f>SUM(B14:B15)</f>
        <v>739</v>
      </c>
    </row>
    <row r="14" s="10" customFormat="1" ht="27" customHeight="1" spans="1:2">
      <c r="A14" s="12" t="s">
        <v>522</v>
      </c>
      <c r="B14" s="13">
        <v>739</v>
      </c>
    </row>
    <row r="15" s="10" customFormat="1" ht="27" customHeight="1" spans="1:2">
      <c r="A15" s="12" t="s">
        <v>523</v>
      </c>
      <c r="B15" s="13"/>
    </row>
    <row r="16" s="10" customFormat="1" ht="27" customHeight="1" spans="1:2">
      <c r="A16" s="12" t="s">
        <v>524</v>
      </c>
      <c r="B16" s="13">
        <f>B17+B18</f>
        <v>2964.16</v>
      </c>
    </row>
    <row r="17" s="10" customFormat="1" ht="27" customHeight="1" spans="1:2">
      <c r="A17" s="12" t="s">
        <v>522</v>
      </c>
      <c r="B17" s="13">
        <v>1542.61</v>
      </c>
    </row>
    <row r="18" s="10" customFormat="1" ht="27" customHeight="1" spans="1:2">
      <c r="A18" s="12" t="s">
        <v>523</v>
      </c>
      <c r="B18" s="13">
        <v>1421.55</v>
      </c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6" sqref="B6"/>
    </sheetView>
  </sheetViews>
  <sheetFormatPr defaultColWidth="9" defaultRowHeight="15" outlineLevelCol="1"/>
  <cols>
    <col min="1" max="1" width="52.1272727272727" style="1" customWidth="1"/>
    <col min="2" max="2" width="22.6272727272727" style="1" customWidth="1"/>
    <col min="3" max="16384" width="9" style="1"/>
  </cols>
  <sheetData>
    <row r="1" s="1" customFormat="1" ht="29" customHeight="1" spans="1:2">
      <c r="A1" s="2" t="s">
        <v>47</v>
      </c>
      <c r="B1" s="2"/>
    </row>
    <row r="2" s="1" customFormat="1" ht="41" customHeight="1" spans="1:2">
      <c r="A2" s="3" t="s">
        <v>48</v>
      </c>
      <c r="B2" s="3"/>
    </row>
    <row r="3" s="1" customFormat="1" spans="2:2">
      <c r="B3" s="4" t="s">
        <v>508</v>
      </c>
    </row>
    <row r="4" s="1" customFormat="1" ht="30.75" customHeight="1" spans="1:2">
      <c r="A4" s="5" t="s">
        <v>306</v>
      </c>
      <c r="B4" s="5" t="s">
        <v>512</v>
      </c>
    </row>
    <row r="5" s="1" customFormat="1" ht="30.75" customHeight="1" spans="1:2">
      <c r="A5" s="6" t="s">
        <v>525</v>
      </c>
      <c r="B5" s="9">
        <f>B6+B7</f>
        <v>8.83</v>
      </c>
    </row>
    <row r="6" s="1" customFormat="1" ht="30.75" customHeight="1" spans="1:2">
      <c r="A6" s="6" t="s">
        <v>526</v>
      </c>
      <c r="B6" s="9">
        <v>4.68</v>
      </c>
    </row>
    <row r="7" s="1" customFormat="1" ht="30.75" customHeight="1" spans="1:2">
      <c r="A7" s="6" t="s">
        <v>527</v>
      </c>
      <c r="B7" s="9">
        <v>4.15</v>
      </c>
    </row>
    <row r="8" s="1" customFormat="1" ht="30.75" customHeight="1" spans="1:2">
      <c r="A8" s="6" t="s">
        <v>528</v>
      </c>
      <c r="B8" s="9">
        <v>8.83</v>
      </c>
    </row>
    <row r="9" s="1" customFormat="1" ht="30.75" customHeight="1" spans="1:2">
      <c r="A9" s="6" t="s">
        <v>526</v>
      </c>
      <c r="B9" s="9">
        <v>4.68</v>
      </c>
    </row>
    <row r="10" s="1" customFormat="1" ht="30.75" customHeight="1" spans="1:2">
      <c r="A10" s="6" t="s">
        <v>527</v>
      </c>
      <c r="B10" s="9">
        <v>4.15</v>
      </c>
    </row>
    <row r="11" s="1" customFormat="1" ht="30.75" customHeight="1" spans="1:2">
      <c r="A11" s="8"/>
      <c r="B11" s="8"/>
    </row>
  </sheetData>
  <mergeCells count="3">
    <mergeCell ref="A1:B1"/>
    <mergeCell ref="A2:B2"/>
    <mergeCell ref="A11:B11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L14" sqref="L14"/>
    </sheetView>
  </sheetViews>
  <sheetFormatPr defaultColWidth="9" defaultRowHeight="15" outlineLevelCol="1"/>
  <cols>
    <col min="1" max="1" width="52.1272727272727" style="1" customWidth="1"/>
    <col min="2" max="2" width="22.6272727272727" style="1" customWidth="1"/>
    <col min="3" max="16384" width="9" style="1"/>
  </cols>
  <sheetData>
    <row r="1" s="1" customFormat="1" ht="21" spans="1:2">
      <c r="A1" s="2" t="s">
        <v>49</v>
      </c>
      <c r="B1" s="2"/>
    </row>
    <row r="2" s="1" customFormat="1" ht="36" customHeight="1" spans="1:2">
      <c r="A2" s="3" t="s">
        <v>50</v>
      </c>
      <c r="B2" s="3"/>
    </row>
    <row r="3" s="1" customFormat="1" spans="2:2">
      <c r="B3" s="4" t="s">
        <v>51</v>
      </c>
    </row>
    <row r="4" s="1" customFormat="1" ht="30.75" customHeight="1" spans="1:2">
      <c r="A4" s="5" t="s">
        <v>306</v>
      </c>
      <c r="B4" s="5" t="s">
        <v>512</v>
      </c>
    </row>
    <row r="5" s="1" customFormat="1" ht="30.75" customHeight="1" spans="1:2">
      <c r="A5" s="6" t="s">
        <v>529</v>
      </c>
      <c r="B5" s="7">
        <v>9100</v>
      </c>
    </row>
    <row r="6" s="1" customFormat="1" ht="30.75" customHeight="1" spans="1:2">
      <c r="A6" s="6" t="s">
        <v>530</v>
      </c>
      <c r="B6" s="7">
        <v>9100</v>
      </c>
    </row>
    <row r="7" s="1" customFormat="1" ht="30.75" customHeight="1" spans="1:2">
      <c r="A7" s="6" t="s">
        <v>531</v>
      </c>
      <c r="B7" s="7"/>
    </row>
    <row r="8" s="1" customFormat="1" ht="30.75" customHeight="1" spans="1:2">
      <c r="A8" s="6" t="s">
        <v>532</v>
      </c>
      <c r="B8" s="7">
        <v>3032</v>
      </c>
    </row>
    <row r="9" s="1" customFormat="1" ht="30.75" customHeight="1" spans="1:2">
      <c r="A9" s="6" t="s">
        <v>533</v>
      </c>
      <c r="B9" s="7">
        <v>1610</v>
      </c>
    </row>
    <row r="10" s="1" customFormat="1" ht="30.75" customHeight="1" spans="1:2">
      <c r="A10" s="6" t="s">
        <v>534</v>
      </c>
      <c r="B10" s="7">
        <v>1422</v>
      </c>
    </row>
    <row r="11" s="1" customFormat="1" ht="30.75" customHeight="1" spans="1:2">
      <c r="A11" s="6" t="s">
        <v>535</v>
      </c>
      <c r="B11" s="7">
        <v>13290</v>
      </c>
    </row>
    <row r="12" s="1" customFormat="1" ht="30.75" customHeight="1" spans="1:2">
      <c r="A12" s="6" t="s">
        <v>536</v>
      </c>
      <c r="B12" s="7">
        <v>9290</v>
      </c>
    </row>
    <row r="13" s="1" customFormat="1" ht="30.75" customHeight="1" spans="1:2">
      <c r="A13" s="6" t="s">
        <v>537</v>
      </c>
      <c r="B13" s="7">
        <v>4000</v>
      </c>
    </row>
    <row r="14" s="1" customFormat="1" ht="30.75" customHeight="1" spans="1:2">
      <c r="A14" s="8"/>
      <c r="B14" s="8"/>
    </row>
  </sheetData>
  <mergeCells count="3">
    <mergeCell ref="A1:B1"/>
    <mergeCell ref="A2:B2"/>
    <mergeCell ref="A14:B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workbookViewId="0">
      <selection activeCell="G17" sqref="G17"/>
    </sheetView>
  </sheetViews>
  <sheetFormatPr defaultColWidth="9" defaultRowHeight="14" outlineLevelCol="7"/>
  <cols>
    <col min="1" max="1" width="11.6272727272727" style="147" customWidth="1"/>
    <col min="2" max="3" width="9" style="148"/>
    <col min="4" max="4" width="11.5" customWidth="1"/>
    <col min="5" max="5" width="11.7545454545455" customWidth="1"/>
    <col min="6" max="6" width="19.8727272727273" customWidth="1"/>
  </cols>
  <sheetData>
    <row r="1" ht="39" customHeight="1" spans="1:8">
      <c r="A1" s="149" t="s">
        <v>3</v>
      </c>
      <c r="B1" s="150"/>
      <c r="C1" s="150"/>
      <c r="D1" s="151"/>
      <c r="E1" s="151"/>
      <c r="F1" s="151"/>
      <c r="G1" s="152"/>
      <c r="H1" s="152"/>
    </row>
    <row r="2" ht="27.5" spans="1:8">
      <c r="A2" s="32" t="s">
        <v>4</v>
      </c>
      <c r="B2" s="134"/>
      <c r="C2" s="134"/>
      <c r="D2" s="32"/>
      <c r="E2" s="32"/>
      <c r="F2" s="32"/>
      <c r="G2" s="152"/>
      <c r="H2" s="152"/>
    </row>
    <row r="3" spans="1:8">
      <c r="A3" s="153"/>
      <c r="B3" s="154"/>
      <c r="C3" s="155"/>
      <c r="D3" s="33"/>
      <c r="E3" s="156"/>
      <c r="F3" s="136" t="s">
        <v>51</v>
      </c>
      <c r="G3" s="152"/>
      <c r="H3" s="152"/>
    </row>
    <row r="4" ht="15" spans="1:6">
      <c r="A4" s="140" t="s">
        <v>82</v>
      </c>
      <c r="B4" s="157"/>
      <c r="C4" s="157"/>
      <c r="D4" s="158" t="s">
        <v>83</v>
      </c>
      <c r="E4" s="159" t="s">
        <v>84</v>
      </c>
      <c r="F4" s="160" t="s">
        <v>54</v>
      </c>
    </row>
    <row r="5" ht="15" spans="1:6">
      <c r="A5" s="141" t="s">
        <v>85</v>
      </c>
      <c r="B5" s="161" t="s">
        <v>86</v>
      </c>
      <c r="C5" s="161" t="s">
        <v>87</v>
      </c>
      <c r="D5" s="162"/>
      <c r="E5" s="163"/>
      <c r="F5" s="164"/>
    </row>
    <row r="6" ht="15" spans="1:6">
      <c r="A6" s="165" t="s">
        <v>88</v>
      </c>
      <c r="B6" s="166"/>
      <c r="C6" s="166"/>
      <c r="D6" s="167"/>
      <c r="E6" s="168">
        <v>124266</v>
      </c>
      <c r="F6" s="164"/>
    </row>
    <row r="7" ht="30" spans="1:6">
      <c r="A7" s="169">
        <v>201</v>
      </c>
      <c r="B7" s="170"/>
      <c r="C7" s="170"/>
      <c r="D7" s="171" t="s">
        <v>89</v>
      </c>
      <c r="E7" s="168">
        <v>16028.02</v>
      </c>
      <c r="F7" s="172"/>
    </row>
    <row r="8" ht="15.5" spans="1:6">
      <c r="A8" s="169">
        <v>201</v>
      </c>
      <c r="B8" s="173" t="s">
        <v>90</v>
      </c>
      <c r="C8" s="173"/>
      <c r="D8" s="174" t="s">
        <v>91</v>
      </c>
      <c r="E8" s="175">
        <v>962.56</v>
      </c>
      <c r="F8" s="172"/>
    </row>
    <row r="9" ht="15.5" spans="1:6">
      <c r="A9" s="169">
        <v>201</v>
      </c>
      <c r="B9" s="173" t="s">
        <v>90</v>
      </c>
      <c r="C9" s="173" t="s">
        <v>90</v>
      </c>
      <c r="D9" s="174" t="s">
        <v>92</v>
      </c>
      <c r="E9" s="176">
        <v>800.56</v>
      </c>
      <c r="F9" s="172"/>
    </row>
    <row r="10" ht="30.5" spans="1:6">
      <c r="A10" s="169">
        <v>201</v>
      </c>
      <c r="B10" s="173" t="s">
        <v>90</v>
      </c>
      <c r="C10" s="173" t="s">
        <v>93</v>
      </c>
      <c r="D10" s="174" t="s">
        <v>94</v>
      </c>
      <c r="E10" s="175">
        <v>136</v>
      </c>
      <c r="F10" s="172"/>
    </row>
    <row r="11" ht="15.5" spans="1:6">
      <c r="A11" s="169">
        <v>201</v>
      </c>
      <c r="B11" s="173" t="s">
        <v>90</v>
      </c>
      <c r="C11" s="173" t="s">
        <v>95</v>
      </c>
      <c r="D11" s="174" t="s">
        <v>96</v>
      </c>
      <c r="E11" s="175">
        <v>10</v>
      </c>
      <c r="F11" s="172"/>
    </row>
    <row r="12" ht="15.5" spans="1:6">
      <c r="A12" s="169">
        <v>201</v>
      </c>
      <c r="B12" s="173" t="s">
        <v>90</v>
      </c>
      <c r="C12" s="173" t="s">
        <v>97</v>
      </c>
      <c r="D12" s="174" t="s">
        <v>98</v>
      </c>
      <c r="E12" s="175">
        <v>16</v>
      </c>
      <c r="F12" s="172"/>
    </row>
    <row r="13" ht="15.5" spans="1:6">
      <c r="A13" s="169">
        <v>201</v>
      </c>
      <c r="B13" s="173" t="s">
        <v>93</v>
      </c>
      <c r="C13" s="173"/>
      <c r="D13" s="174" t="s">
        <v>99</v>
      </c>
      <c r="E13" s="176">
        <v>693.83</v>
      </c>
      <c r="F13" s="172"/>
    </row>
    <row r="14" ht="15.5" spans="1:6">
      <c r="A14" s="169">
        <v>201</v>
      </c>
      <c r="B14" s="173" t="s">
        <v>93</v>
      </c>
      <c r="C14" s="173" t="s">
        <v>90</v>
      </c>
      <c r="D14" s="174" t="s">
        <v>92</v>
      </c>
      <c r="E14" s="175">
        <v>547.83</v>
      </c>
      <c r="F14" s="172"/>
    </row>
    <row r="15" ht="30.5" spans="1:6">
      <c r="A15" s="169">
        <v>201</v>
      </c>
      <c r="B15" s="173" t="s">
        <v>93</v>
      </c>
      <c r="C15" s="173" t="s">
        <v>93</v>
      </c>
      <c r="D15" s="174" t="s">
        <v>94</v>
      </c>
      <c r="E15" s="175">
        <v>120</v>
      </c>
      <c r="F15" s="172"/>
    </row>
    <row r="16" ht="15.5" spans="1:6">
      <c r="A16" s="169">
        <v>201</v>
      </c>
      <c r="B16" s="173" t="s">
        <v>93</v>
      </c>
      <c r="C16" s="173" t="s">
        <v>95</v>
      </c>
      <c r="D16" s="174" t="s">
        <v>100</v>
      </c>
      <c r="E16" s="175">
        <v>19</v>
      </c>
      <c r="F16" s="172"/>
    </row>
    <row r="17" ht="15.5" spans="1:6">
      <c r="A17" s="169">
        <v>201</v>
      </c>
      <c r="B17" s="173" t="s">
        <v>93</v>
      </c>
      <c r="C17" s="173" t="s">
        <v>101</v>
      </c>
      <c r="D17" s="174" t="s">
        <v>102</v>
      </c>
      <c r="E17" s="175">
        <v>7</v>
      </c>
      <c r="F17" s="172"/>
    </row>
    <row r="18" ht="61" spans="1:6">
      <c r="A18" s="169">
        <v>201</v>
      </c>
      <c r="B18" s="173" t="s">
        <v>103</v>
      </c>
      <c r="C18" s="173"/>
      <c r="D18" s="174" t="s">
        <v>104</v>
      </c>
      <c r="E18" s="175">
        <v>7309.35</v>
      </c>
      <c r="F18" s="172"/>
    </row>
    <row r="19" ht="15.5" spans="1:6">
      <c r="A19" s="169">
        <v>201</v>
      </c>
      <c r="B19" s="173" t="s">
        <v>103</v>
      </c>
      <c r="C19" s="173" t="s">
        <v>90</v>
      </c>
      <c r="D19" s="174" t="s">
        <v>92</v>
      </c>
      <c r="E19" s="175">
        <v>1211.35</v>
      </c>
      <c r="F19" s="172"/>
    </row>
    <row r="20" ht="30.5" spans="1:6">
      <c r="A20" s="169">
        <v>201</v>
      </c>
      <c r="B20" s="173" t="s">
        <v>103</v>
      </c>
      <c r="C20" s="173" t="s">
        <v>93</v>
      </c>
      <c r="D20" s="174" t="s">
        <v>94</v>
      </c>
      <c r="E20" s="175">
        <v>5706</v>
      </c>
      <c r="F20" s="172"/>
    </row>
    <row r="21" ht="30.5" spans="1:6">
      <c r="A21" s="169">
        <v>201</v>
      </c>
      <c r="B21" s="173" t="s">
        <v>103</v>
      </c>
      <c r="C21" s="173" t="s">
        <v>101</v>
      </c>
      <c r="D21" s="174" t="s">
        <v>105</v>
      </c>
      <c r="E21" s="175">
        <v>10</v>
      </c>
      <c r="F21" s="172"/>
    </row>
    <row r="22" ht="15.5" spans="1:6">
      <c r="A22" s="169">
        <v>201</v>
      </c>
      <c r="B22" s="173" t="s">
        <v>103</v>
      </c>
      <c r="C22" s="173" t="s">
        <v>97</v>
      </c>
      <c r="D22" s="174" t="s">
        <v>106</v>
      </c>
      <c r="E22" s="175">
        <v>32</v>
      </c>
      <c r="F22" s="172"/>
    </row>
    <row r="23" ht="76" spans="1:6">
      <c r="A23" s="169">
        <v>201</v>
      </c>
      <c r="B23" s="173" t="s">
        <v>103</v>
      </c>
      <c r="C23" s="173" t="s">
        <v>107</v>
      </c>
      <c r="D23" s="174" t="s">
        <v>108</v>
      </c>
      <c r="E23" s="175">
        <v>350</v>
      </c>
      <c r="F23" s="172"/>
    </row>
    <row r="24" ht="30.5" spans="1:6">
      <c r="A24" s="169">
        <v>201</v>
      </c>
      <c r="B24" s="173" t="s">
        <v>95</v>
      </c>
      <c r="C24" s="173"/>
      <c r="D24" s="174" t="s">
        <v>109</v>
      </c>
      <c r="E24" s="175">
        <v>20</v>
      </c>
      <c r="F24" s="172"/>
    </row>
    <row r="25" ht="30.5" spans="1:6">
      <c r="A25" s="169">
        <v>201</v>
      </c>
      <c r="B25" s="173" t="s">
        <v>95</v>
      </c>
      <c r="C25" s="173" t="s">
        <v>93</v>
      </c>
      <c r="D25" s="174" t="s">
        <v>94</v>
      </c>
      <c r="E25" s="175">
        <v>16</v>
      </c>
      <c r="F25" s="172"/>
    </row>
    <row r="26" ht="30.5" spans="1:6">
      <c r="A26" s="169">
        <v>201</v>
      </c>
      <c r="B26" s="173" t="s">
        <v>95</v>
      </c>
      <c r="C26" s="173" t="s">
        <v>95</v>
      </c>
      <c r="D26" s="174" t="s">
        <v>110</v>
      </c>
      <c r="E26" s="175">
        <v>4</v>
      </c>
      <c r="F26" s="172"/>
    </row>
    <row r="27" ht="30.5" spans="1:6">
      <c r="A27" s="169">
        <v>201</v>
      </c>
      <c r="B27" s="173" t="s">
        <v>111</v>
      </c>
      <c r="C27" s="173"/>
      <c r="D27" s="174" t="s">
        <v>112</v>
      </c>
      <c r="E27" s="175">
        <v>177.77</v>
      </c>
      <c r="F27" s="172"/>
    </row>
    <row r="28" ht="15.5" spans="1:6">
      <c r="A28" s="169">
        <v>201</v>
      </c>
      <c r="B28" s="173" t="s">
        <v>111</v>
      </c>
      <c r="C28" s="173" t="s">
        <v>90</v>
      </c>
      <c r="D28" s="174" t="s">
        <v>92</v>
      </c>
      <c r="E28" s="175">
        <v>155.77</v>
      </c>
      <c r="F28" s="172"/>
    </row>
    <row r="29" ht="30.5" spans="1:6">
      <c r="A29" s="169">
        <v>201</v>
      </c>
      <c r="B29" s="173" t="s">
        <v>111</v>
      </c>
      <c r="C29" s="173" t="s">
        <v>93</v>
      </c>
      <c r="D29" s="174" t="s">
        <v>94</v>
      </c>
      <c r="E29" s="175">
        <v>22</v>
      </c>
      <c r="F29" s="172"/>
    </row>
    <row r="30" ht="15.5" spans="1:6">
      <c r="A30" s="169">
        <v>201</v>
      </c>
      <c r="B30" s="173" t="s">
        <v>101</v>
      </c>
      <c r="C30" s="173"/>
      <c r="D30" s="174" t="s">
        <v>113</v>
      </c>
      <c r="E30" s="175">
        <v>705.52</v>
      </c>
      <c r="F30" s="172"/>
    </row>
    <row r="31" ht="15.5" spans="1:6">
      <c r="A31" s="169">
        <v>201</v>
      </c>
      <c r="B31" s="173" t="s">
        <v>101</v>
      </c>
      <c r="C31" s="173" t="s">
        <v>90</v>
      </c>
      <c r="D31" s="174" t="s">
        <v>92</v>
      </c>
      <c r="E31" s="175">
        <v>685.52</v>
      </c>
      <c r="F31" s="172"/>
    </row>
    <row r="32" ht="30.5" spans="1:6">
      <c r="A32" s="169">
        <v>201</v>
      </c>
      <c r="B32" s="173" t="s">
        <v>101</v>
      </c>
      <c r="C32" s="173" t="s">
        <v>93</v>
      </c>
      <c r="D32" s="174" t="s">
        <v>94</v>
      </c>
      <c r="E32" s="175">
        <v>20</v>
      </c>
      <c r="F32" s="172"/>
    </row>
    <row r="33" ht="15.5" spans="1:6">
      <c r="A33" s="169">
        <v>201</v>
      </c>
      <c r="B33" s="173" t="s">
        <v>97</v>
      </c>
      <c r="C33" s="173"/>
      <c r="D33" s="174" t="s">
        <v>114</v>
      </c>
      <c r="E33" s="175">
        <v>169.7</v>
      </c>
      <c r="F33" s="172"/>
    </row>
    <row r="34" ht="15.5" spans="1:6">
      <c r="A34" s="169">
        <v>201</v>
      </c>
      <c r="B34" s="173" t="s">
        <v>97</v>
      </c>
      <c r="C34" s="173" t="s">
        <v>90</v>
      </c>
      <c r="D34" s="174" t="s">
        <v>92</v>
      </c>
      <c r="E34" s="175">
        <v>159.7</v>
      </c>
      <c r="F34" s="172"/>
    </row>
    <row r="35" ht="30.5" spans="1:6">
      <c r="A35" s="169">
        <v>201</v>
      </c>
      <c r="B35" s="173" t="s">
        <v>97</v>
      </c>
      <c r="C35" s="173" t="s">
        <v>93</v>
      </c>
      <c r="D35" s="174" t="s">
        <v>94</v>
      </c>
      <c r="E35" s="175">
        <v>10</v>
      </c>
      <c r="F35" s="172"/>
    </row>
    <row r="36" ht="30.5" spans="1:6">
      <c r="A36" s="169">
        <v>201</v>
      </c>
      <c r="B36" s="173" t="s">
        <v>115</v>
      </c>
      <c r="C36" s="173"/>
      <c r="D36" s="174" t="s">
        <v>116</v>
      </c>
      <c r="E36" s="175">
        <v>975.61</v>
      </c>
      <c r="F36" s="172"/>
    </row>
    <row r="37" ht="15.5" spans="1:6">
      <c r="A37" s="169">
        <v>201</v>
      </c>
      <c r="B37" s="173" t="s">
        <v>115</v>
      </c>
      <c r="C37" s="173" t="s">
        <v>90</v>
      </c>
      <c r="D37" s="174" t="s">
        <v>92</v>
      </c>
      <c r="E37" s="175">
        <v>879.61</v>
      </c>
      <c r="F37" s="172"/>
    </row>
    <row r="38" ht="30.5" spans="1:6">
      <c r="A38" s="169">
        <v>201</v>
      </c>
      <c r="B38" s="173" t="s">
        <v>115</v>
      </c>
      <c r="C38" s="173" t="s">
        <v>93</v>
      </c>
      <c r="D38" s="174" t="s">
        <v>94</v>
      </c>
      <c r="E38" s="175">
        <v>96</v>
      </c>
      <c r="F38" s="172"/>
    </row>
    <row r="39" ht="15.5" spans="1:6">
      <c r="A39" s="169">
        <v>201</v>
      </c>
      <c r="B39" s="173" t="s">
        <v>117</v>
      </c>
      <c r="C39" s="173"/>
      <c r="D39" s="174" t="s">
        <v>118</v>
      </c>
      <c r="E39" s="175">
        <v>24</v>
      </c>
      <c r="F39" s="172"/>
    </row>
    <row r="40" ht="30.5" spans="1:6">
      <c r="A40" s="169">
        <v>201</v>
      </c>
      <c r="B40" s="173" t="s">
        <v>117</v>
      </c>
      <c r="C40" s="173" t="s">
        <v>93</v>
      </c>
      <c r="D40" s="174" t="s">
        <v>94</v>
      </c>
      <c r="E40" s="175">
        <v>12</v>
      </c>
      <c r="F40" s="172"/>
    </row>
    <row r="41" ht="15.5" spans="1:6">
      <c r="A41" s="169">
        <v>201</v>
      </c>
      <c r="B41" s="173" t="s">
        <v>117</v>
      </c>
      <c r="C41" s="173" t="s">
        <v>97</v>
      </c>
      <c r="D41" s="174" t="s">
        <v>119</v>
      </c>
      <c r="E41" s="175">
        <v>12</v>
      </c>
      <c r="F41" s="172"/>
    </row>
    <row r="42" ht="15.5" spans="1:6">
      <c r="A42" s="169">
        <v>201</v>
      </c>
      <c r="B42" s="173" t="s">
        <v>120</v>
      </c>
      <c r="C42" s="173"/>
      <c r="D42" s="174" t="s">
        <v>121</v>
      </c>
      <c r="E42" s="175">
        <v>89.62</v>
      </c>
      <c r="F42" s="172"/>
    </row>
    <row r="43" ht="15.5" spans="1:6">
      <c r="A43" s="169">
        <v>201</v>
      </c>
      <c r="B43" s="173" t="s">
        <v>120</v>
      </c>
      <c r="C43" s="173" t="s">
        <v>90</v>
      </c>
      <c r="D43" s="174" t="s">
        <v>92</v>
      </c>
      <c r="E43" s="175">
        <v>85.62</v>
      </c>
      <c r="F43" s="172"/>
    </row>
    <row r="44" ht="30.5" spans="1:6">
      <c r="A44" s="169">
        <v>201</v>
      </c>
      <c r="B44" s="173" t="s">
        <v>120</v>
      </c>
      <c r="C44" s="173" t="s">
        <v>93</v>
      </c>
      <c r="D44" s="174" t="s">
        <v>94</v>
      </c>
      <c r="E44" s="175">
        <v>4</v>
      </c>
      <c r="F44" s="172"/>
    </row>
    <row r="45" ht="30.5" spans="1:6">
      <c r="A45" s="169">
        <v>201</v>
      </c>
      <c r="B45" s="173" t="s">
        <v>122</v>
      </c>
      <c r="C45" s="173"/>
      <c r="D45" s="174" t="s">
        <v>123</v>
      </c>
      <c r="E45" s="175">
        <v>6</v>
      </c>
      <c r="F45" s="172"/>
    </row>
    <row r="46" ht="15.5" spans="1:6">
      <c r="A46" s="169">
        <v>201</v>
      </c>
      <c r="B46" s="173" t="s">
        <v>122</v>
      </c>
      <c r="C46" s="173" t="s">
        <v>101</v>
      </c>
      <c r="D46" s="174" t="s">
        <v>124</v>
      </c>
      <c r="E46" s="175">
        <v>6</v>
      </c>
      <c r="F46" s="172"/>
    </row>
    <row r="47" ht="15.5" spans="1:6">
      <c r="A47" s="169">
        <v>201</v>
      </c>
      <c r="B47" s="173" t="s">
        <v>125</v>
      </c>
      <c r="C47" s="173"/>
      <c r="D47" s="174" t="s">
        <v>126</v>
      </c>
      <c r="E47" s="175">
        <v>4</v>
      </c>
      <c r="F47" s="172"/>
    </row>
    <row r="48" ht="15.5" spans="1:6">
      <c r="A48" s="169">
        <v>201</v>
      </c>
      <c r="B48" s="173"/>
      <c r="C48" s="173" t="s">
        <v>95</v>
      </c>
      <c r="D48" s="180" t="s">
        <v>127</v>
      </c>
      <c r="E48" s="175">
        <v>4</v>
      </c>
      <c r="F48" s="172"/>
    </row>
    <row r="49" ht="45.5" spans="1:6">
      <c r="A49" s="169">
        <v>201</v>
      </c>
      <c r="B49" s="173" t="s">
        <v>128</v>
      </c>
      <c r="C49" s="173"/>
      <c r="D49" s="174" t="s">
        <v>129</v>
      </c>
      <c r="E49" s="175">
        <v>83.66</v>
      </c>
      <c r="F49" s="172"/>
    </row>
    <row r="50" ht="15.5" spans="1:6">
      <c r="A50" s="169">
        <v>201</v>
      </c>
      <c r="B50" s="173" t="s">
        <v>128</v>
      </c>
      <c r="C50" s="173" t="s">
        <v>90</v>
      </c>
      <c r="D50" s="174" t="s">
        <v>92</v>
      </c>
      <c r="E50" s="175">
        <v>77.66</v>
      </c>
      <c r="F50" s="172"/>
    </row>
    <row r="51" ht="30.5" spans="1:6">
      <c r="A51" s="169">
        <v>201</v>
      </c>
      <c r="B51" s="173" t="s">
        <v>128</v>
      </c>
      <c r="C51" s="173" t="s">
        <v>93</v>
      </c>
      <c r="D51" s="174" t="s">
        <v>94</v>
      </c>
      <c r="E51" s="175">
        <v>6</v>
      </c>
      <c r="F51" s="172"/>
    </row>
    <row r="52" ht="30.5" spans="1:6">
      <c r="A52" s="169">
        <v>201</v>
      </c>
      <c r="B52" s="173" t="s">
        <v>130</v>
      </c>
      <c r="C52" s="173"/>
      <c r="D52" s="174" t="s">
        <v>131</v>
      </c>
      <c r="E52" s="175">
        <v>86.34</v>
      </c>
      <c r="F52" s="172"/>
    </row>
    <row r="53" ht="15.5" spans="1:6">
      <c r="A53" s="169">
        <v>201</v>
      </c>
      <c r="B53" s="173" t="s">
        <v>130</v>
      </c>
      <c r="C53" s="173" t="s">
        <v>90</v>
      </c>
      <c r="D53" s="174" t="s">
        <v>92</v>
      </c>
      <c r="E53" s="175">
        <v>62.34</v>
      </c>
      <c r="F53" s="172"/>
    </row>
    <row r="54" ht="30.5" spans="1:6">
      <c r="A54" s="169">
        <v>201</v>
      </c>
      <c r="B54" s="173" t="s">
        <v>130</v>
      </c>
      <c r="C54" s="173" t="s">
        <v>93</v>
      </c>
      <c r="D54" s="174" t="s">
        <v>94</v>
      </c>
      <c r="E54" s="175">
        <v>24</v>
      </c>
      <c r="F54" s="172"/>
    </row>
    <row r="55" ht="61" spans="1:6">
      <c r="A55" s="169">
        <v>201</v>
      </c>
      <c r="B55" s="173" t="s">
        <v>132</v>
      </c>
      <c r="C55" s="173"/>
      <c r="D55" s="174" t="s">
        <v>133</v>
      </c>
      <c r="E55" s="175">
        <v>2284.95</v>
      </c>
      <c r="F55" s="172"/>
    </row>
    <row r="56" ht="15.5" spans="1:6">
      <c r="A56" s="169">
        <v>201</v>
      </c>
      <c r="B56" s="173" t="s">
        <v>132</v>
      </c>
      <c r="C56" s="173" t="s">
        <v>90</v>
      </c>
      <c r="D56" s="174" t="s">
        <v>92</v>
      </c>
      <c r="E56" s="175">
        <v>1758.95</v>
      </c>
      <c r="F56" s="172"/>
    </row>
    <row r="57" ht="30.5" spans="1:6">
      <c r="A57" s="169">
        <v>201</v>
      </c>
      <c r="B57" s="173" t="s">
        <v>132</v>
      </c>
      <c r="C57" s="173" t="s">
        <v>93</v>
      </c>
      <c r="D57" s="174" t="s">
        <v>94</v>
      </c>
      <c r="E57" s="175">
        <v>510</v>
      </c>
      <c r="F57" s="172"/>
    </row>
    <row r="58" ht="15.5" spans="1:6">
      <c r="A58" s="169">
        <v>201</v>
      </c>
      <c r="B58" s="173" t="s">
        <v>132</v>
      </c>
      <c r="C58" s="173" t="s">
        <v>111</v>
      </c>
      <c r="D58" s="174" t="s">
        <v>134</v>
      </c>
      <c r="E58" s="175">
        <v>16</v>
      </c>
      <c r="F58" s="172"/>
    </row>
    <row r="59" ht="15.5" spans="1:6">
      <c r="A59" s="169">
        <v>201</v>
      </c>
      <c r="B59" s="173" t="s">
        <v>135</v>
      </c>
      <c r="C59" s="173"/>
      <c r="D59" s="174" t="s">
        <v>136</v>
      </c>
      <c r="E59" s="175">
        <v>448.77</v>
      </c>
      <c r="F59" s="172"/>
    </row>
    <row r="60" ht="15.5" spans="1:6">
      <c r="A60" s="169">
        <v>201</v>
      </c>
      <c r="B60" s="173" t="s">
        <v>135</v>
      </c>
      <c r="C60" s="173" t="s">
        <v>90</v>
      </c>
      <c r="D60" s="174" t="s">
        <v>92</v>
      </c>
      <c r="E60" s="175">
        <v>420.77</v>
      </c>
      <c r="F60" s="172"/>
    </row>
    <row r="61" ht="30.5" spans="1:6">
      <c r="A61" s="169">
        <v>201</v>
      </c>
      <c r="B61" s="173" t="s">
        <v>135</v>
      </c>
      <c r="C61" s="173" t="s">
        <v>93</v>
      </c>
      <c r="D61" s="174" t="s">
        <v>94</v>
      </c>
      <c r="E61" s="175">
        <v>26</v>
      </c>
      <c r="F61" s="172"/>
    </row>
    <row r="62" ht="30" spans="1:6">
      <c r="A62" s="169">
        <v>201</v>
      </c>
      <c r="B62" s="173" t="s">
        <v>135</v>
      </c>
      <c r="C62" s="173" t="s">
        <v>95</v>
      </c>
      <c r="D62" s="174" t="s">
        <v>137</v>
      </c>
      <c r="E62" s="175">
        <v>2</v>
      </c>
      <c r="F62" s="172"/>
    </row>
    <row r="63" ht="15.5" spans="1:6">
      <c r="A63" s="169">
        <v>201</v>
      </c>
      <c r="B63" s="173" t="s">
        <v>138</v>
      </c>
      <c r="C63" s="173"/>
      <c r="D63" s="174" t="s">
        <v>139</v>
      </c>
      <c r="E63" s="175">
        <v>252.76</v>
      </c>
      <c r="F63" s="172"/>
    </row>
    <row r="64" ht="15.5" spans="1:6">
      <c r="A64" s="169">
        <v>201</v>
      </c>
      <c r="B64" s="173" t="s">
        <v>138</v>
      </c>
      <c r="C64" s="173" t="s">
        <v>90</v>
      </c>
      <c r="D64" s="174" t="s">
        <v>92</v>
      </c>
      <c r="E64" s="175">
        <v>227.76</v>
      </c>
      <c r="F64" s="172"/>
    </row>
    <row r="65" ht="30.5" spans="1:6">
      <c r="A65" s="169">
        <v>201</v>
      </c>
      <c r="B65" s="173" t="s">
        <v>138</v>
      </c>
      <c r="C65" s="173" t="s">
        <v>93</v>
      </c>
      <c r="D65" s="174" t="s">
        <v>94</v>
      </c>
      <c r="E65" s="175">
        <v>25</v>
      </c>
      <c r="F65" s="172"/>
    </row>
    <row r="66" ht="15.5" spans="1:6">
      <c r="A66" s="169">
        <v>201</v>
      </c>
      <c r="B66" s="173" t="s">
        <v>140</v>
      </c>
      <c r="C66" s="173"/>
      <c r="D66" s="174" t="s">
        <v>141</v>
      </c>
      <c r="E66" s="175">
        <v>263.25</v>
      </c>
      <c r="F66" s="172"/>
    </row>
    <row r="67" ht="15.5" spans="1:6">
      <c r="A67" s="169">
        <v>201</v>
      </c>
      <c r="B67" s="173" t="s">
        <v>140</v>
      </c>
      <c r="C67" s="173" t="s">
        <v>90</v>
      </c>
      <c r="D67" s="174" t="s">
        <v>92</v>
      </c>
      <c r="E67" s="175">
        <v>162.07</v>
      </c>
      <c r="F67" s="172"/>
    </row>
    <row r="68" ht="30.5" spans="1:6">
      <c r="A68" s="169">
        <v>201</v>
      </c>
      <c r="B68" s="173" t="s">
        <v>140</v>
      </c>
      <c r="C68" s="173" t="s">
        <v>93</v>
      </c>
      <c r="D68" s="174" t="s">
        <v>94</v>
      </c>
      <c r="E68" s="175">
        <v>40</v>
      </c>
      <c r="F68" s="172"/>
    </row>
    <row r="69" ht="15.5" spans="1:6">
      <c r="A69" s="169">
        <v>201</v>
      </c>
      <c r="B69" s="173" t="s">
        <v>140</v>
      </c>
      <c r="C69" s="173" t="s">
        <v>95</v>
      </c>
      <c r="D69" s="174" t="s">
        <v>142</v>
      </c>
      <c r="E69" s="175">
        <v>4</v>
      </c>
      <c r="F69" s="172"/>
    </row>
    <row r="70" ht="15.5" spans="1:6">
      <c r="A70" s="169">
        <v>201</v>
      </c>
      <c r="B70" s="173" t="s">
        <v>140</v>
      </c>
      <c r="C70" s="173" t="s">
        <v>111</v>
      </c>
      <c r="D70" s="174" t="s">
        <v>124</v>
      </c>
      <c r="E70" s="175">
        <v>57.18</v>
      </c>
      <c r="F70" s="172"/>
    </row>
    <row r="71" ht="15.5" spans="1:6">
      <c r="A71" s="169">
        <v>201</v>
      </c>
      <c r="B71" s="173" t="s">
        <v>143</v>
      </c>
      <c r="C71" s="173"/>
      <c r="D71" s="174" t="s">
        <v>144</v>
      </c>
      <c r="E71" s="175">
        <v>128.38</v>
      </c>
      <c r="F71" s="172"/>
    </row>
    <row r="72" ht="15.5" spans="1:6">
      <c r="A72" s="169">
        <v>201</v>
      </c>
      <c r="B72" s="173" t="s">
        <v>143</v>
      </c>
      <c r="C72" s="173" t="s">
        <v>90</v>
      </c>
      <c r="D72" s="174" t="s">
        <v>92</v>
      </c>
      <c r="E72" s="175">
        <v>104.38</v>
      </c>
      <c r="F72" s="172"/>
    </row>
    <row r="73" ht="30.5" spans="1:6">
      <c r="A73" s="169">
        <v>201</v>
      </c>
      <c r="B73" s="173" t="s">
        <v>143</v>
      </c>
      <c r="C73" s="173" t="s">
        <v>93</v>
      </c>
      <c r="D73" s="174" t="s">
        <v>94</v>
      </c>
      <c r="E73" s="175">
        <v>24</v>
      </c>
      <c r="F73" s="172"/>
    </row>
    <row r="74" ht="30.5" spans="1:6">
      <c r="A74" s="169">
        <v>201</v>
      </c>
      <c r="B74" s="173" t="s">
        <v>145</v>
      </c>
      <c r="C74" s="173"/>
      <c r="D74" s="174" t="s">
        <v>146</v>
      </c>
      <c r="E74" s="175">
        <v>1341.95</v>
      </c>
      <c r="F74" s="172"/>
    </row>
    <row r="75" ht="15.5" spans="1:6">
      <c r="A75" s="169">
        <v>201</v>
      </c>
      <c r="B75" s="173" t="s">
        <v>145</v>
      </c>
      <c r="C75" s="173" t="s">
        <v>90</v>
      </c>
      <c r="D75" s="174" t="s">
        <v>92</v>
      </c>
      <c r="E75" s="175">
        <v>1213.95</v>
      </c>
      <c r="F75" s="172"/>
    </row>
    <row r="76" ht="30.5" spans="1:6">
      <c r="A76" s="169">
        <v>201</v>
      </c>
      <c r="B76" s="173" t="s">
        <v>145</v>
      </c>
      <c r="C76" s="173" t="s">
        <v>93</v>
      </c>
      <c r="D76" s="174" t="s">
        <v>94</v>
      </c>
      <c r="E76" s="175">
        <v>32</v>
      </c>
      <c r="F76" s="172"/>
    </row>
    <row r="77" ht="30.5" spans="1:6">
      <c r="A77" s="169">
        <v>201</v>
      </c>
      <c r="B77" s="173" t="s">
        <v>145</v>
      </c>
      <c r="C77" s="173" t="s">
        <v>95</v>
      </c>
      <c r="D77" s="174" t="s">
        <v>147</v>
      </c>
      <c r="E77" s="175">
        <v>24</v>
      </c>
      <c r="F77" s="172"/>
    </row>
    <row r="78" ht="30.5" spans="1:6">
      <c r="A78" s="169">
        <v>201</v>
      </c>
      <c r="B78" s="173" t="s">
        <v>145</v>
      </c>
      <c r="C78" s="173" t="s">
        <v>148</v>
      </c>
      <c r="D78" s="174" t="s">
        <v>149</v>
      </c>
      <c r="E78" s="175">
        <v>72</v>
      </c>
      <c r="F78" s="172"/>
    </row>
    <row r="79" ht="15.5" spans="1:6">
      <c r="A79" s="177">
        <v>203</v>
      </c>
      <c r="B79" s="173"/>
      <c r="C79" s="173"/>
      <c r="D79" s="178" t="s">
        <v>150</v>
      </c>
      <c r="E79" s="179">
        <v>360</v>
      </c>
      <c r="F79" s="172"/>
    </row>
    <row r="80" ht="15.5" spans="1:6">
      <c r="A80" s="177">
        <v>203</v>
      </c>
      <c r="B80" s="173" t="s">
        <v>101</v>
      </c>
      <c r="C80" s="173"/>
      <c r="D80" s="174" t="s">
        <v>151</v>
      </c>
      <c r="E80" s="175">
        <v>360</v>
      </c>
      <c r="F80" s="172"/>
    </row>
    <row r="81" ht="30.5" spans="1:6">
      <c r="A81" s="177">
        <v>203</v>
      </c>
      <c r="B81" s="173" t="s">
        <v>101</v>
      </c>
      <c r="C81" s="173" t="s">
        <v>107</v>
      </c>
      <c r="D81" s="174" t="s">
        <v>152</v>
      </c>
      <c r="E81" s="175">
        <v>360</v>
      </c>
      <c r="F81" s="172"/>
    </row>
    <row r="82" ht="30" spans="1:6">
      <c r="A82" s="177">
        <v>204</v>
      </c>
      <c r="B82" s="173"/>
      <c r="C82" s="173"/>
      <c r="D82" s="178" t="s">
        <v>153</v>
      </c>
      <c r="E82" s="179">
        <v>633.48</v>
      </c>
      <c r="F82" s="172"/>
    </row>
    <row r="83" ht="15.5" spans="1:6">
      <c r="A83" s="177">
        <v>204</v>
      </c>
      <c r="B83" s="173" t="s">
        <v>101</v>
      </c>
      <c r="C83" s="173"/>
      <c r="D83" s="174" t="s">
        <v>154</v>
      </c>
      <c r="E83" s="175">
        <v>633.48</v>
      </c>
      <c r="F83" s="172"/>
    </row>
    <row r="84" ht="15.5" spans="1:6">
      <c r="A84" s="177">
        <v>204</v>
      </c>
      <c r="B84" s="173" t="s">
        <v>101</v>
      </c>
      <c r="C84" s="173" t="s">
        <v>90</v>
      </c>
      <c r="D84" s="174" t="s">
        <v>92</v>
      </c>
      <c r="E84" s="175">
        <v>522.48</v>
      </c>
      <c r="F84" s="172"/>
    </row>
    <row r="85" ht="30.5" spans="1:6">
      <c r="A85" s="177">
        <v>204</v>
      </c>
      <c r="B85" s="173" t="s">
        <v>101</v>
      </c>
      <c r="C85" s="173" t="s">
        <v>93</v>
      </c>
      <c r="D85" s="174" t="s">
        <v>94</v>
      </c>
      <c r="E85" s="175">
        <v>15</v>
      </c>
      <c r="F85" s="172"/>
    </row>
    <row r="86" ht="30.5" spans="1:6">
      <c r="A86" s="177">
        <v>204</v>
      </c>
      <c r="B86" s="173" t="s">
        <v>101</v>
      </c>
      <c r="C86" s="173" t="s">
        <v>95</v>
      </c>
      <c r="D86" s="174" t="s">
        <v>155</v>
      </c>
      <c r="E86" s="175">
        <v>96</v>
      </c>
      <c r="F86" s="172"/>
    </row>
    <row r="87" ht="15.5" spans="1:6">
      <c r="A87" s="177">
        <v>205</v>
      </c>
      <c r="B87" s="173"/>
      <c r="C87" s="173"/>
      <c r="D87" s="178" t="s">
        <v>156</v>
      </c>
      <c r="E87" s="179">
        <v>32307.19</v>
      </c>
      <c r="F87" s="172"/>
    </row>
    <row r="88" ht="30.5" spans="1:6">
      <c r="A88" s="177">
        <v>205</v>
      </c>
      <c r="B88" s="173" t="s">
        <v>90</v>
      </c>
      <c r="C88" s="173"/>
      <c r="D88" s="174" t="s">
        <v>157</v>
      </c>
      <c r="E88" s="175">
        <v>629.03</v>
      </c>
      <c r="F88" s="172"/>
    </row>
    <row r="89" ht="15.5" spans="1:6">
      <c r="A89" s="177">
        <v>205</v>
      </c>
      <c r="B89" s="173" t="s">
        <v>90</v>
      </c>
      <c r="C89" s="173" t="s">
        <v>90</v>
      </c>
      <c r="D89" s="174" t="s">
        <v>92</v>
      </c>
      <c r="E89" s="175">
        <v>629.03</v>
      </c>
      <c r="F89" s="172"/>
    </row>
    <row r="90" ht="15.5" spans="1:6">
      <c r="A90" s="177">
        <v>205</v>
      </c>
      <c r="B90" s="173" t="s">
        <v>93</v>
      </c>
      <c r="C90" s="173"/>
      <c r="D90" s="174" t="s">
        <v>158</v>
      </c>
      <c r="E90" s="175">
        <v>30436.16</v>
      </c>
      <c r="F90" s="172"/>
    </row>
    <row r="91" ht="15.5" spans="1:6">
      <c r="A91" s="177">
        <v>205</v>
      </c>
      <c r="B91" s="173" t="s">
        <v>93</v>
      </c>
      <c r="C91" s="173" t="s">
        <v>90</v>
      </c>
      <c r="D91" s="174" t="s">
        <v>159</v>
      </c>
      <c r="E91" s="175">
        <v>275.96</v>
      </c>
      <c r="F91" s="172"/>
    </row>
    <row r="92" ht="15.5" spans="1:6">
      <c r="A92" s="177">
        <v>205</v>
      </c>
      <c r="B92" s="173" t="s">
        <v>93</v>
      </c>
      <c r="C92" s="173" t="s">
        <v>93</v>
      </c>
      <c r="D92" s="174" t="s">
        <v>160</v>
      </c>
      <c r="E92" s="176">
        <v>24433.76</v>
      </c>
      <c r="F92" s="172"/>
    </row>
    <row r="93" ht="15.5" spans="1:6">
      <c r="A93" s="177">
        <v>205</v>
      </c>
      <c r="B93" s="173" t="s">
        <v>93</v>
      </c>
      <c r="C93" s="173" t="s">
        <v>103</v>
      </c>
      <c r="D93" s="174" t="s">
        <v>161</v>
      </c>
      <c r="E93" s="175">
        <v>2531.44</v>
      </c>
      <c r="F93" s="172"/>
    </row>
    <row r="94" ht="30.5" spans="1:6">
      <c r="A94" s="177">
        <v>205</v>
      </c>
      <c r="B94" s="173" t="s">
        <v>93</v>
      </c>
      <c r="C94" s="173">
        <v>99</v>
      </c>
      <c r="D94" s="174" t="s">
        <v>162</v>
      </c>
      <c r="E94" s="175">
        <v>3195</v>
      </c>
      <c r="F94" s="172"/>
    </row>
    <row r="95" ht="30.5" spans="1:6">
      <c r="A95" s="177">
        <v>205</v>
      </c>
      <c r="B95" s="173" t="s">
        <v>97</v>
      </c>
      <c r="C95" s="173"/>
      <c r="D95" s="174" t="s">
        <v>163</v>
      </c>
      <c r="E95" s="175">
        <v>242</v>
      </c>
      <c r="F95" s="172"/>
    </row>
    <row r="96" ht="15.5" spans="1:6">
      <c r="A96" s="177">
        <v>205</v>
      </c>
      <c r="B96" s="173" t="s">
        <v>97</v>
      </c>
      <c r="C96" s="173" t="s">
        <v>90</v>
      </c>
      <c r="D96" s="174" t="s">
        <v>164</v>
      </c>
      <c r="E96" s="175">
        <v>242</v>
      </c>
      <c r="F96" s="172"/>
    </row>
    <row r="97" ht="45.5" spans="1:6">
      <c r="A97" s="177">
        <v>205</v>
      </c>
      <c r="B97" s="173" t="s">
        <v>165</v>
      </c>
      <c r="C97" s="173"/>
      <c r="D97" s="174" t="s">
        <v>166</v>
      </c>
      <c r="E97" s="175">
        <v>1000</v>
      </c>
      <c r="F97" s="172"/>
    </row>
    <row r="98" ht="45" spans="1:6">
      <c r="A98" s="177">
        <v>205</v>
      </c>
      <c r="B98" s="173" t="s">
        <v>165</v>
      </c>
      <c r="C98" s="173">
        <v>99</v>
      </c>
      <c r="D98" s="174" t="s">
        <v>167</v>
      </c>
      <c r="E98" s="175">
        <v>1000</v>
      </c>
      <c r="F98" s="172"/>
    </row>
    <row r="99" ht="30" spans="1:6">
      <c r="A99" s="177">
        <v>206</v>
      </c>
      <c r="B99" s="173"/>
      <c r="C99" s="173"/>
      <c r="D99" s="178" t="s">
        <v>168</v>
      </c>
      <c r="E99" s="179">
        <v>2213.33</v>
      </c>
      <c r="F99" s="172"/>
    </row>
    <row r="100" ht="30.5" spans="1:6">
      <c r="A100" s="177">
        <v>206</v>
      </c>
      <c r="B100" s="173" t="s">
        <v>90</v>
      </c>
      <c r="C100" s="173"/>
      <c r="D100" s="174" t="s">
        <v>169</v>
      </c>
      <c r="E100" s="175">
        <v>161.71</v>
      </c>
      <c r="F100" s="172"/>
    </row>
    <row r="101" ht="15.5" spans="1:6">
      <c r="A101" s="177">
        <v>206</v>
      </c>
      <c r="B101" s="173" t="s">
        <v>90</v>
      </c>
      <c r="C101" s="173" t="s">
        <v>90</v>
      </c>
      <c r="D101" s="174" t="s">
        <v>92</v>
      </c>
      <c r="E101" s="175">
        <v>155.71</v>
      </c>
      <c r="F101" s="172"/>
    </row>
    <row r="102" ht="30.5" spans="1:6">
      <c r="A102" s="177">
        <v>206</v>
      </c>
      <c r="B102" s="173" t="s">
        <v>90</v>
      </c>
      <c r="C102" s="173" t="s">
        <v>93</v>
      </c>
      <c r="D102" s="174" t="s">
        <v>94</v>
      </c>
      <c r="E102" s="175">
        <v>6</v>
      </c>
      <c r="F102" s="172"/>
    </row>
    <row r="103" ht="30.5" spans="1:6">
      <c r="A103" s="177">
        <v>206</v>
      </c>
      <c r="B103" s="173" t="s">
        <v>95</v>
      </c>
      <c r="C103" s="173"/>
      <c r="D103" s="174" t="s">
        <v>170</v>
      </c>
      <c r="E103" s="175">
        <v>4</v>
      </c>
      <c r="F103" s="172"/>
    </row>
    <row r="104" ht="45.5" spans="1:6">
      <c r="A104" s="177">
        <v>206</v>
      </c>
      <c r="B104" s="173" t="s">
        <v>95</v>
      </c>
      <c r="C104" s="173" t="s">
        <v>95</v>
      </c>
      <c r="D104" s="174" t="s">
        <v>171</v>
      </c>
      <c r="E104" s="175">
        <v>4</v>
      </c>
      <c r="F104" s="172"/>
    </row>
    <row r="105" ht="30.5" spans="1:6">
      <c r="A105" s="177">
        <v>206</v>
      </c>
      <c r="B105" s="173" t="s">
        <v>111</v>
      </c>
      <c r="C105" s="173"/>
      <c r="D105" s="174" t="s">
        <v>172</v>
      </c>
      <c r="E105" s="175">
        <v>2000</v>
      </c>
      <c r="F105" s="172"/>
    </row>
    <row r="106" ht="45.5" spans="1:6">
      <c r="A106" s="177">
        <v>206</v>
      </c>
      <c r="B106" s="173" t="s">
        <v>111</v>
      </c>
      <c r="C106" s="173">
        <v>99</v>
      </c>
      <c r="D106" s="174" t="s">
        <v>173</v>
      </c>
      <c r="E106" s="175">
        <v>2000</v>
      </c>
      <c r="F106" s="172"/>
    </row>
    <row r="107" ht="30.5" spans="1:6">
      <c r="A107" s="177">
        <v>206</v>
      </c>
      <c r="B107" s="173" t="s">
        <v>174</v>
      </c>
      <c r="C107" s="173"/>
      <c r="D107" s="174" t="s">
        <v>175</v>
      </c>
      <c r="E107" s="175">
        <v>47.62</v>
      </c>
      <c r="F107" s="172"/>
    </row>
    <row r="108" ht="45" spans="1:6">
      <c r="A108" s="177">
        <v>206</v>
      </c>
      <c r="B108" s="173" t="s">
        <v>174</v>
      </c>
      <c r="C108" s="173">
        <v>99</v>
      </c>
      <c r="D108" s="180" t="s">
        <v>176</v>
      </c>
      <c r="E108" s="175">
        <v>47.62</v>
      </c>
      <c r="F108" s="172"/>
    </row>
    <row r="109" ht="45" spans="1:6">
      <c r="A109" s="177">
        <v>207</v>
      </c>
      <c r="B109" s="173"/>
      <c r="C109" s="173"/>
      <c r="D109" s="178" t="s">
        <v>177</v>
      </c>
      <c r="E109" s="179">
        <v>342.46</v>
      </c>
      <c r="F109" s="172"/>
    </row>
    <row r="110" ht="30.5" spans="1:6">
      <c r="A110" s="177">
        <v>207</v>
      </c>
      <c r="B110" s="173" t="s">
        <v>90</v>
      </c>
      <c r="C110" s="173"/>
      <c r="D110" s="174" t="s">
        <v>178</v>
      </c>
      <c r="E110" s="175">
        <v>340.46</v>
      </c>
      <c r="F110" s="172"/>
    </row>
    <row r="111" ht="15.5" spans="1:6">
      <c r="A111" s="177">
        <v>207</v>
      </c>
      <c r="B111" s="173" t="s">
        <v>90</v>
      </c>
      <c r="C111" s="173" t="s">
        <v>90</v>
      </c>
      <c r="D111" s="174" t="s">
        <v>92</v>
      </c>
      <c r="E111" s="175">
        <v>240.26</v>
      </c>
      <c r="F111" s="172"/>
    </row>
    <row r="112" ht="30.5" spans="1:6">
      <c r="A112" s="177">
        <v>207</v>
      </c>
      <c r="B112" s="173" t="s">
        <v>90</v>
      </c>
      <c r="C112" s="173" t="s">
        <v>93</v>
      </c>
      <c r="D112" s="174" t="s">
        <v>94</v>
      </c>
      <c r="E112" s="175">
        <v>10</v>
      </c>
      <c r="F112" s="172"/>
    </row>
    <row r="113" ht="15.5" spans="1:6">
      <c r="A113" s="177">
        <v>207</v>
      </c>
      <c r="B113" s="173" t="s">
        <v>90</v>
      </c>
      <c r="C113" s="173" t="s">
        <v>95</v>
      </c>
      <c r="D113" s="174" t="s">
        <v>179</v>
      </c>
      <c r="E113" s="175">
        <v>11</v>
      </c>
      <c r="F113" s="172"/>
    </row>
    <row r="114" ht="30.5" spans="1:6">
      <c r="A114" s="177">
        <v>207</v>
      </c>
      <c r="B114" s="173" t="s">
        <v>90</v>
      </c>
      <c r="C114" s="173">
        <v>99</v>
      </c>
      <c r="D114" s="174" t="s">
        <v>180</v>
      </c>
      <c r="E114" s="175">
        <v>79.2</v>
      </c>
      <c r="F114" s="172"/>
    </row>
    <row r="115" ht="15.5" spans="1:6">
      <c r="A115" s="177">
        <v>207</v>
      </c>
      <c r="B115" s="173" t="s">
        <v>103</v>
      </c>
      <c r="C115" s="173"/>
      <c r="D115" s="174" t="s">
        <v>181</v>
      </c>
      <c r="E115" s="175">
        <v>2</v>
      </c>
      <c r="F115" s="172"/>
    </row>
    <row r="116" ht="30.5" spans="1:6">
      <c r="A116" s="177">
        <v>207</v>
      </c>
      <c r="B116" s="173" t="s">
        <v>103</v>
      </c>
      <c r="C116" s="173" t="s">
        <v>93</v>
      </c>
      <c r="D116" s="174" t="s">
        <v>94</v>
      </c>
      <c r="E116" s="175">
        <v>2</v>
      </c>
      <c r="F116" s="172"/>
    </row>
    <row r="117" ht="45" spans="1:6">
      <c r="A117" s="177">
        <v>208</v>
      </c>
      <c r="B117" s="173"/>
      <c r="C117" s="173"/>
      <c r="D117" s="178" t="s">
        <v>182</v>
      </c>
      <c r="E117" s="179">
        <v>15837.3</v>
      </c>
      <c r="F117" s="172"/>
    </row>
    <row r="118" ht="60.5" spans="1:6">
      <c r="A118" s="177">
        <v>208</v>
      </c>
      <c r="B118" s="173" t="s">
        <v>90</v>
      </c>
      <c r="C118" s="173"/>
      <c r="D118" s="174" t="s">
        <v>183</v>
      </c>
      <c r="E118" s="175">
        <v>744.33</v>
      </c>
      <c r="F118" s="172"/>
    </row>
    <row r="119" ht="15.5" spans="1:6">
      <c r="A119" s="177">
        <v>208</v>
      </c>
      <c r="B119" s="173" t="s">
        <v>90</v>
      </c>
      <c r="C119" s="173" t="s">
        <v>90</v>
      </c>
      <c r="D119" s="174" t="s">
        <v>92</v>
      </c>
      <c r="E119" s="175">
        <v>715.33</v>
      </c>
      <c r="F119" s="172"/>
    </row>
    <row r="120" ht="30.5" spans="1:6">
      <c r="A120" s="177">
        <v>208</v>
      </c>
      <c r="B120" s="173" t="s">
        <v>90</v>
      </c>
      <c r="C120" s="173">
        <v>12</v>
      </c>
      <c r="D120" s="174" t="s">
        <v>184</v>
      </c>
      <c r="E120" s="175">
        <v>6</v>
      </c>
      <c r="F120" s="172"/>
    </row>
    <row r="121" ht="45.5" spans="1:6">
      <c r="A121" s="177">
        <v>208</v>
      </c>
      <c r="B121" s="173" t="s">
        <v>90</v>
      </c>
      <c r="C121" s="173" t="s">
        <v>174</v>
      </c>
      <c r="D121" s="174" t="s">
        <v>185</v>
      </c>
      <c r="E121" s="175">
        <v>6</v>
      </c>
      <c r="F121" s="172"/>
    </row>
    <row r="122" ht="30" spans="1:6">
      <c r="A122" s="177">
        <v>208</v>
      </c>
      <c r="B122" s="173" t="s">
        <v>90</v>
      </c>
      <c r="C122" s="173" t="s">
        <v>93</v>
      </c>
      <c r="D122" s="174" t="s">
        <v>186</v>
      </c>
      <c r="E122" s="175">
        <v>6</v>
      </c>
      <c r="F122" s="172"/>
    </row>
    <row r="123" ht="75.5" spans="1:6">
      <c r="A123" s="177">
        <v>208</v>
      </c>
      <c r="B123" s="173" t="s">
        <v>90</v>
      </c>
      <c r="C123" s="173">
        <v>99</v>
      </c>
      <c r="D123" s="174" t="s">
        <v>187</v>
      </c>
      <c r="E123" s="175">
        <v>11</v>
      </c>
      <c r="F123" s="172"/>
    </row>
    <row r="124" ht="30.5" spans="1:6">
      <c r="A124" s="177">
        <v>208</v>
      </c>
      <c r="B124" s="173" t="s">
        <v>93</v>
      </c>
      <c r="C124" s="173"/>
      <c r="D124" s="174" t="s">
        <v>188</v>
      </c>
      <c r="E124" s="175">
        <v>3809.32</v>
      </c>
      <c r="F124" s="172"/>
    </row>
    <row r="125" ht="15.5" spans="1:6">
      <c r="A125" s="177">
        <v>208</v>
      </c>
      <c r="B125" s="173" t="s">
        <v>93</v>
      </c>
      <c r="C125" s="173" t="s">
        <v>90</v>
      </c>
      <c r="D125" s="174" t="s">
        <v>92</v>
      </c>
      <c r="E125" s="175">
        <v>389.12</v>
      </c>
      <c r="F125" s="172"/>
    </row>
    <row r="126" ht="30.5" spans="1:6">
      <c r="A126" s="177">
        <v>208</v>
      </c>
      <c r="B126" s="173" t="s">
        <v>93</v>
      </c>
      <c r="C126" s="173" t="s">
        <v>93</v>
      </c>
      <c r="D126" s="174" t="s">
        <v>94</v>
      </c>
      <c r="E126" s="175">
        <v>61</v>
      </c>
      <c r="F126" s="172"/>
    </row>
    <row r="127" ht="45.5" spans="1:6">
      <c r="A127" s="177">
        <v>208</v>
      </c>
      <c r="B127" s="173" t="s">
        <v>93</v>
      </c>
      <c r="C127" s="173" t="s">
        <v>97</v>
      </c>
      <c r="D127" s="174" t="s">
        <v>189</v>
      </c>
      <c r="E127" s="175">
        <v>3359.2</v>
      </c>
      <c r="F127" s="172"/>
    </row>
    <row r="128" ht="30" spans="1:6">
      <c r="A128" s="177">
        <v>208</v>
      </c>
      <c r="B128" s="173" t="s">
        <v>111</v>
      </c>
      <c r="C128" s="173"/>
      <c r="D128" s="174" t="s">
        <v>190</v>
      </c>
      <c r="E128" s="175">
        <v>3929</v>
      </c>
      <c r="F128" s="172"/>
    </row>
    <row r="129" ht="75" spans="1:6">
      <c r="A129" s="177">
        <v>208</v>
      </c>
      <c r="B129" s="173" t="s">
        <v>111</v>
      </c>
      <c r="C129" s="173" t="s">
        <v>174</v>
      </c>
      <c r="D129" s="174" t="s">
        <v>191</v>
      </c>
      <c r="E129" s="175">
        <v>3929</v>
      </c>
      <c r="F129" s="172"/>
    </row>
    <row r="130" ht="15.5" spans="1:6">
      <c r="A130" s="177">
        <v>208</v>
      </c>
      <c r="B130" s="173" t="s">
        <v>174</v>
      </c>
      <c r="C130" s="173"/>
      <c r="D130" s="174" t="s">
        <v>192</v>
      </c>
      <c r="E130" s="175">
        <v>15</v>
      </c>
      <c r="F130" s="172"/>
    </row>
    <row r="131" ht="30.5" spans="1:6">
      <c r="A131" s="177">
        <v>208</v>
      </c>
      <c r="B131" s="173" t="s">
        <v>174</v>
      </c>
      <c r="C131" s="173">
        <v>99</v>
      </c>
      <c r="D131" s="174" t="s">
        <v>193</v>
      </c>
      <c r="E131" s="175">
        <v>15</v>
      </c>
      <c r="F131" s="172"/>
    </row>
    <row r="132" ht="15.5" spans="1:6">
      <c r="A132" s="177">
        <v>208</v>
      </c>
      <c r="B132" s="173" t="s">
        <v>165</v>
      </c>
      <c r="C132" s="173"/>
      <c r="D132" s="174" t="s">
        <v>194</v>
      </c>
      <c r="E132" s="175">
        <v>1435</v>
      </c>
      <c r="F132" s="172"/>
    </row>
    <row r="133" ht="30" spans="1:6">
      <c r="A133" s="177">
        <v>208</v>
      </c>
      <c r="B133" s="173" t="s">
        <v>165</v>
      </c>
      <c r="C133" s="173" t="s">
        <v>90</v>
      </c>
      <c r="D133" s="174" t="s">
        <v>195</v>
      </c>
      <c r="E133" s="175">
        <v>884</v>
      </c>
      <c r="F133" s="172"/>
    </row>
    <row r="134" ht="30.5" spans="1:6">
      <c r="A134" s="177">
        <v>208</v>
      </c>
      <c r="B134" s="173" t="s">
        <v>165</v>
      </c>
      <c r="C134" s="173">
        <v>99</v>
      </c>
      <c r="D134" s="174" t="s">
        <v>196</v>
      </c>
      <c r="E134" s="175">
        <v>551</v>
      </c>
      <c r="F134" s="172"/>
    </row>
    <row r="135" ht="15.5" spans="1:6">
      <c r="A135" s="177">
        <v>208</v>
      </c>
      <c r="B135" s="173">
        <v>10</v>
      </c>
      <c r="C135" s="173"/>
      <c r="D135" s="174" t="s">
        <v>197</v>
      </c>
      <c r="E135" s="175">
        <v>83</v>
      </c>
      <c r="F135" s="172"/>
    </row>
    <row r="136" ht="15.5" spans="1:6">
      <c r="A136" s="177">
        <v>208</v>
      </c>
      <c r="B136" s="173">
        <v>10</v>
      </c>
      <c r="C136" s="173" t="s">
        <v>93</v>
      </c>
      <c r="D136" s="174" t="s">
        <v>198</v>
      </c>
      <c r="E136" s="175">
        <v>63</v>
      </c>
      <c r="F136" s="172"/>
    </row>
    <row r="137" ht="30.5" spans="1:6">
      <c r="A137" s="177">
        <v>208</v>
      </c>
      <c r="B137" s="173">
        <v>10</v>
      </c>
      <c r="C137" s="173">
        <v>99</v>
      </c>
      <c r="D137" s="174" t="s">
        <v>199</v>
      </c>
      <c r="E137" s="175">
        <v>20</v>
      </c>
      <c r="F137" s="172"/>
    </row>
    <row r="138" ht="30.5" spans="1:6">
      <c r="A138" s="177">
        <v>208</v>
      </c>
      <c r="B138" s="173">
        <v>11</v>
      </c>
      <c r="C138" s="173"/>
      <c r="D138" s="174" t="s">
        <v>200</v>
      </c>
      <c r="E138" s="175">
        <v>612.34</v>
      </c>
      <c r="F138" s="172"/>
    </row>
    <row r="139" ht="15.5" spans="1:6">
      <c r="A139" s="177">
        <v>208</v>
      </c>
      <c r="B139" s="173">
        <v>11</v>
      </c>
      <c r="C139" s="173" t="s">
        <v>90</v>
      </c>
      <c r="D139" s="174" t="s">
        <v>92</v>
      </c>
      <c r="E139" s="175">
        <v>61.34</v>
      </c>
      <c r="F139" s="172"/>
    </row>
    <row r="140" ht="30" spans="1:6">
      <c r="A140" s="177">
        <v>208</v>
      </c>
      <c r="B140" s="173">
        <v>11</v>
      </c>
      <c r="C140" s="173" t="s">
        <v>93</v>
      </c>
      <c r="D140" s="174" t="s">
        <v>186</v>
      </c>
      <c r="E140" s="175">
        <v>6</v>
      </c>
      <c r="F140" s="172"/>
    </row>
    <row r="141" ht="30" spans="1:6">
      <c r="A141" s="177">
        <v>208</v>
      </c>
      <c r="B141" s="173">
        <v>11</v>
      </c>
      <c r="C141" s="173" t="s">
        <v>95</v>
      </c>
      <c r="D141" s="174" t="s">
        <v>201</v>
      </c>
      <c r="E141" s="175">
        <v>141</v>
      </c>
      <c r="F141" s="172"/>
    </row>
    <row r="142" ht="45" spans="1:6">
      <c r="A142" s="177">
        <v>208</v>
      </c>
      <c r="B142" s="173">
        <v>11</v>
      </c>
      <c r="C142" s="173" t="s">
        <v>174</v>
      </c>
      <c r="D142" s="174" t="s">
        <v>202</v>
      </c>
      <c r="E142" s="175">
        <v>404</v>
      </c>
      <c r="F142" s="172"/>
    </row>
    <row r="143" ht="30" spans="1:6">
      <c r="A143" s="177">
        <v>208</v>
      </c>
      <c r="B143" s="173">
        <v>16</v>
      </c>
      <c r="C143" s="173"/>
      <c r="D143" s="174" t="s">
        <v>203</v>
      </c>
      <c r="E143" s="175">
        <v>69.48</v>
      </c>
      <c r="F143" s="172"/>
    </row>
    <row r="144" ht="15.5" spans="1:6">
      <c r="A144" s="177">
        <v>208</v>
      </c>
      <c r="B144" s="173">
        <v>16</v>
      </c>
      <c r="C144" s="173" t="s">
        <v>90</v>
      </c>
      <c r="D144" s="174" t="s">
        <v>204</v>
      </c>
      <c r="E144" s="175">
        <v>63.48</v>
      </c>
      <c r="F144" s="172"/>
    </row>
    <row r="145" ht="30" spans="1:6">
      <c r="A145" s="177">
        <v>208</v>
      </c>
      <c r="B145" s="173">
        <v>16</v>
      </c>
      <c r="C145" s="173" t="s">
        <v>93</v>
      </c>
      <c r="D145" s="174" t="s">
        <v>186</v>
      </c>
      <c r="E145" s="175">
        <v>6</v>
      </c>
      <c r="F145" s="172"/>
    </row>
    <row r="146" ht="30.5" spans="1:6">
      <c r="A146" s="177">
        <v>208</v>
      </c>
      <c r="B146" s="173">
        <v>19</v>
      </c>
      <c r="C146" s="173"/>
      <c r="D146" s="174" t="s">
        <v>205</v>
      </c>
      <c r="E146" s="175">
        <v>2678</v>
      </c>
      <c r="F146" s="172"/>
    </row>
    <row r="147" ht="45.5" spans="1:6">
      <c r="A147" s="177">
        <v>208</v>
      </c>
      <c r="B147" s="173" t="s">
        <v>206</v>
      </c>
      <c r="C147" s="173" t="s">
        <v>90</v>
      </c>
      <c r="D147" s="174" t="s">
        <v>207</v>
      </c>
      <c r="E147" s="175">
        <v>2678</v>
      </c>
      <c r="F147" s="172"/>
    </row>
    <row r="148" ht="15.5" spans="1:6">
      <c r="A148" s="177">
        <v>208</v>
      </c>
      <c r="B148" s="173">
        <v>20</v>
      </c>
      <c r="C148" s="173"/>
      <c r="D148" s="174" t="s">
        <v>208</v>
      </c>
      <c r="E148" s="175">
        <v>237</v>
      </c>
      <c r="F148" s="172"/>
    </row>
    <row r="149" ht="30.5" spans="1:6">
      <c r="A149" s="177">
        <v>208</v>
      </c>
      <c r="B149" s="173" t="s">
        <v>209</v>
      </c>
      <c r="C149" s="173" t="s">
        <v>90</v>
      </c>
      <c r="D149" s="174" t="s">
        <v>210</v>
      </c>
      <c r="E149" s="175">
        <v>237</v>
      </c>
      <c r="F149" s="172"/>
    </row>
    <row r="150" ht="30.5" spans="1:6">
      <c r="A150" s="177">
        <v>208</v>
      </c>
      <c r="B150" s="173">
        <v>25</v>
      </c>
      <c r="C150" s="173"/>
      <c r="D150" s="174" t="s">
        <v>211</v>
      </c>
      <c r="E150" s="175">
        <v>399</v>
      </c>
      <c r="F150" s="172"/>
    </row>
    <row r="151" ht="30.5" spans="1:6">
      <c r="A151" s="177">
        <v>208</v>
      </c>
      <c r="B151" s="173" t="s">
        <v>122</v>
      </c>
      <c r="C151" s="173" t="s">
        <v>90</v>
      </c>
      <c r="D151" s="174" t="s">
        <v>212</v>
      </c>
      <c r="E151" s="175">
        <v>399</v>
      </c>
      <c r="F151" s="172"/>
    </row>
    <row r="152" ht="60" spans="1:6">
      <c r="A152" s="177">
        <v>208</v>
      </c>
      <c r="B152" s="173">
        <v>26</v>
      </c>
      <c r="C152" s="173"/>
      <c r="D152" s="174" t="s">
        <v>213</v>
      </c>
      <c r="E152" s="175">
        <v>1618</v>
      </c>
      <c r="F152" s="172"/>
    </row>
    <row r="153" ht="75.5" spans="1:6">
      <c r="A153" s="177">
        <v>208</v>
      </c>
      <c r="B153" s="173" t="s">
        <v>125</v>
      </c>
      <c r="C153" s="173" t="s">
        <v>93</v>
      </c>
      <c r="D153" s="174" t="s">
        <v>214</v>
      </c>
      <c r="E153" s="175">
        <v>1618</v>
      </c>
      <c r="F153" s="172"/>
    </row>
    <row r="154" ht="30" spans="1:6">
      <c r="A154" s="177">
        <v>208</v>
      </c>
      <c r="B154" s="173">
        <v>28</v>
      </c>
      <c r="C154" s="173"/>
      <c r="D154" s="174" t="s">
        <v>215</v>
      </c>
      <c r="E154" s="175">
        <v>158.83</v>
      </c>
      <c r="F154" s="172"/>
    </row>
    <row r="155" ht="15.5" spans="1:6">
      <c r="A155" s="177">
        <v>208</v>
      </c>
      <c r="B155" s="173" t="s">
        <v>128</v>
      </c>
      <c r="C155" s="173" t="s">
        <v>90</v>
      </c>
      <c r="D155" s="174" t="s">
        <v>92</v>
      </c>
      <c r="E155" s="175">
        <v>148.83</v>
      </c>
      <c r="F155" s="172"/>
    </row>
    <row r="156" ht="30.5" spans="1:6">
      <c r="A156" s="177">
        <v>208</v>
      </c>
      <c r="B156" s="173" t="s">
        <v>128</v>
      </c>
      <c r="C156" s="173" t="s">
        <v>93</v>
      </c>
      <c r="D156" s="174" t="s">
        <v>94</v>
      </c>
      <c r="E156" s="175">
        <v>10</v>
      </c>
      <c r="F156" s="172"/>
    </row>
    <row r="157" ht="45.5" spans="1:6">
      <c r="A157" s="177">
        <v>208</v>
      </c>
      <c r="B157" s="173">
        <v>99</v>
      </c>
      <c r="C157" s="173"/>
      <c r="D157" s="174" t="s">
        <v>216</v>
      </c>
      <c r="E157" s="175">
        <v>49</v>
      </c>
      <c r="F157" s="172"/>
    </row>
    <row r="158" ht="45.5" spans="1:6">
      <c r="A158" s="177">
        <v>208</v>
      </c>
      <c r="B158" s="173" t="s">
        <v>107</v>
      </c>
      <c r="C158" s="173">
        <v>99</v>
      </c>
      <c r="D158" s="174" t="s">
        <v>217</v>
      </c>
      <c r="E158" s="175">
        <v>49</v>
      </c>
      <c r="F158" s="172"/>
    </row>
    <row r="159" ht="30" spans="1:6">
      <c r="A159" s="177">
        <v>210</v>
      </c>
      <c r="B159" s="173"/>
      <c r="C159" s="173"/>
      <c r="D159" s="178" t="s">
        <v>218</v>
      </c>
      <c r="E159" s="179">
        <v>14688.07</v>
      </c>
      <c r="F159" s="172"/>
    </row>
    <row r="160" ht="30" spans="1:6">
      <c r="A160" s="177">
        <v>210</v>
      </c>
      <c r="B160" s="173" t="s">
        <v>90</v>
      </c>
      <c r="C160" s="173"/>
      <c r="D160" s="174" t="s">
        <v>219</v>
      </c>
      <c r="E160" s="175">
        <v>407.07</v>
      </c>
      <c r="F160" s="172"/>
    </row>
    <row r="161" ht="15.5" spans="1:6">
      <c r="A161" s="177">
        <v>210</v>
      </c>
      <c r="B161" s="173" t="s">
        <v>90</v>
      </c>
      <c r="C161" s="173" t="s">
        <v>90</v>
      </c>
      <c r="D161" s="174" t="s">
        <v>92</v>
      </c>
      <c r="E161" s="175">
        <v>361.07</v>
      </c>
      <c r="F161" s="172"/>
    </row>
    <row r="162" ht="30.5" spans="1:6">
      <c r="A162" s="177">
        <v>210</v>
      </c>
      <c r="B162" s="173" t="s">
        <v>90</v>
      </c>
      <c r="C162" s="173" t="s">
        <v>93</v>
      </c>
      <c r="D162" s="174" t="s">
        <v>94</v>
      </c>
      <c r="E162" s="175">
        <v>35</v>
      </c>
      <c r="F162" s="172"/>
    </row>
    <row r="163" ht="45.5" spans="1:6">
      <c r="A163" s="177">
        <v>210</v>
      </c>
      <c r="B163" s="173" t="s">
        <v>90</v>
      </c>
      <c r="C163" s="173">
        <v>99</v>
      </c>
      <c r="D163" s="174" t="s">
        <v>220</v>
      </c>
      <c r="E163" s="175">
        <v>11</v>
      </c>
      <c r="F163" s="172"/>
    </row>
    <row r="164" ht="30.5" spans="1:6">
      <c r="A164" s="177">
        <v>210</v>
      </c>
      <c r="B164" s="173" t="s">
        <v>103</v>
      </c>
      <c r="C164" s="173"/>
      <c r="D164" s="174" t="s">
        <v>221</v>
      </c>
      <c r="E164" s="175">
        <v>300</v>
      </c>
      <c r="F164" s="172"/>
    </row>
    <row r="165" ht="30.5" spans="1:6">
      <c r="A165" s="177">
        <v>210</v>
      </c>
      <c r="B165" s="173" t="s">
        <v>103</v>
      </c>
      <c r="C165" s="173" t="s">
        <v>90</v>
      </c>
      <c r="D165" s="174" t="s">
        <v>222</v>
      </c>
      <c r="E165" s="175">
        <v>300</v>
      </c>
      <c r="F165" s="172"/>
    </row>
    <row r="166" ht="15.5" spans="1:6">
      <c r="A166" s="177">
        <v>210</v>
      </c>
      <c r="B166" s="173" t="s">
        <v>95</v>
      </c>
      <c r="C166" s="173"/>
      <c r="D166" s="174" t="s">
        <v>223</v>
      </c>
      <c r="E166" s="175">
        <v>3927.51</v>
      </c>
      <c r="F166" s="172"/>
    </row>
    <row r="167" ht="30.5" spans="1:6">
      <c r="A167" s="177">
        <v>210</v>
      </c>
      <c r="B167" s="173" t="s">
        <v>95</v>
      </c>
      <c r="C167" s="173" t="s">
        <v>90</v>
      </c>
      <c r="D167" s="174" t="s">
        <v>224</v>
      </c>
      <c r="E167" s="175">
        <v>370.49</v>
      </c>
      <c r="F167" s="172"/>
    </row>
    <row r="168" ht="30.5" spans="1:6">
      <c r="A168" s="177">
        <v>210</v>
      </c>
      <c r="B168" s="173" t="s">
        <v>95</v>
      </c>
      <c r="C168" s="173" t="s">
        <v>103</v>
      </c>
      <c r="D168" s="174" t="s">
        <v>225</v>
      </c>
      <c r="E168" s="175">
        <v>269.02</v>
      </c>
      <c r="F168" s="172"/>
    </row>
    <row r="169" ht="30.5" spans="1:6">
      <c r="A169" s="177">
        <v>210</v>
      </c>
      <c r="B169" s="173" t="s">
        <v>95</v>
      </c>
      <c r="C169" s="173" t="s">
        <v>97</v>
      </c>
      <c r="D169" s="174" t="s">
        <v>226</v>
      </c>
      <c r="E169" s="175">
        <v>3283</v>
      </c>
      <c r="F169" s="172"/>
    </row>
    <row r="170" ht="30.5" spans="1:6">
      <c r="A170" s="177">
        <v>210</v>
      </c>
      <c r="B170" s="173" t="s">
        <v>95</v>
      </c>
      <c r="C170" s="173" t="s">
        <v>165</v>
      </c>
      <c r="D170" s="174" t="s">
        <v>227</v>
      </c>
      <c r="E170" s="175">
        <v>5</v>
      </c>
      <c r="F170" s="172"/>
    </row>
    <row r="171" ht="30.5" spans="1:6">
      <c r="A171" s="177">
        <v>210</v>
      </c>
      <c r="B171" s="173" t="s">
        <v>174</v>
      </c>
      <c r="C171" s="173"/>
      <c r="D171" s="174" t="s">
        <v>228</v>
      </c>
      <c r="E171" s="175">
        <v>740.6</v>
      </c>
      <c r="F171" s="172"/>
    </row>
    <row r="172" ht="30.5" spans="1:6">
      <c r="A172" s="177">
        <v>210</v>
      </c>
      <c r="B172" s="173" t="s">
        <v>174</v>
      </c>
      <c r="C172" s="173">
        <v>17</v>
      </c>
      <c r="D172" s="174" t="s">
        <v>229</v>
      </c>
      <c r="E172" s="175">
        <v>239.6</v>
      </c>
      <c r="F172" s="172"/>
    </row>
    <row r="173" ht="45.5" spans="1:6">
      <c r="A173" s="177">
        <v>210</v>
      </c>
      <c r="B173" s="173" t="s">
        <v>174</v>
      </c>
      <c r="C173" s="173">
        <v>99</v>
      </c>
      <c r="D173" s="174" t="s">
        <v>230</v>
      </c>
      <c r="E173" s="175">
        <v>501</v>
      </c>
      <c r="F173" s="172"/>
    </row>
    <row r="174" ht="60" spans="1:6">
      <c r="A174" s="177">
        <v>210</v>
      </c>
      <c r="B174" s="173">
        <v>12</v>
      </c>
      <c r="C174" s="173"/>
      <c r="D174" s="174" t="s">
        <v>231</v>
      </c>
      <c r="E174" s="175">
        <v>8899</v>
      </c>
      <c r="F174" s="172"/>
    </row>
    <row r="175" ht="75" spans="1:6">
      <c r="A175" s="177">
        <v>210</v>
      </c>
      <c r="B175" s="173" t="s">
        <v>232</v>
      </c>
      <c r="C175" s="173" t="s">
        <v>93</v>
      </c>
      <c r="D175" s="174" t="s">
        <v>233</v>
      </c>
      <c r="E175" s="175">
        <v>8899</v>
      </c>
      <c r="F175" s="172"/>
    </row>
    <row r="176" ht="30" spans="1:6">
      <c r="A176" s="177">
        <v>210</v>
      </c>
      <c r="B176" s="173">
        <v>13</v>
      </c>
      <c r="C176" s="173" t="s">
        <v>90</v>
      </c>
      <c r="D176" s="174" t="s">
        <v>234</v>
      </c>
      <c r="E176" s="175">
        <v>178</v>
      </c>
      <c r="F176" s="172"/>
    </row>
    <row r="177" ht="30" spans="1:6">
      <c r="A177" s="177">
        <v>210</v>
      </c>
      <c r="B177" s="173">
        <v>15</v>
      </c>
      <c r="C177" s="173"/>
      <c r="D177" s="174" t="s">
        <v>235</v>
      </c>
      <c r="E177" s="175">
        <v>235.89</v>
      </c>
      <c r="F177" s="172"/>
    </row>
    <row r="178" ht="15.5" spans="1:6">
      <c r="A178" s="177">
        <v>210</v>
      </c>
      <c r="B178" s="173">
        <v>15</v>
      </c>
      <c r="C178" s="173" t="s">
        <v>90</v>
      </c>
      <c r="D178" s="174" t="s">
        <v>92</v>
      </c>
      <c r="E178" s="175">
        <v>210.89</v>
      </c>
      <c r="F178" s="172"/>
    </row>
    <row r="179" ht="30.5" spans="1:6">
      <c r="A179" s="177">
        <v>210</v>
      </c>
      <c r="B179" s="173">
        <v>15</v>
      </c>
      <c r="C179" s="173" t="s">
        <v>93</v>
      </c>
      <c r="D179" s="174" t="s">
        <v>94</v>
      </c>
      <c r="E179" s="175">
        <v>25</v>
      </c>
      <c r="F179" s="172"/>
    </row>
    <row r="180" ht="30" spans="1:6">
      <c r="A180" s="177">
        <v>211</v>
      </c>
      <c r="B180" s="173"/>
      <c r="C180" s="173"/>
      <c r="D180" s="178" t="s">
        <v>236</v>
      </c>
      <c r="E180" s="179">
        <v>300</v>
      </c>
      <c r="F180" s="172"/>
    </row>
    <row r="181" ht="30" spans="1:6">
      <c r="A181" s="177">
        <v>211</v>
      </c>
      <c r="B181" s="173" t="s">
        <v>95</v>
      </c>
      <c r="C181" s="173"/>
      <c r="D181" s="180" t="s">
        <v>237</v>
      </c>
      <c r="E181" s="175">
        <v>300</v>
      </c>
      <c r="F181" s="172"/>
    </row>
    <row r="182" ht="45" spans="1:6">
      <c r="A182" s="177">
        <v>211</v>
      </c>
      <c r="B182" s="173" t="s">
        <v>95</v>
      </c>
      <c r="C182" s="173">
        <v>99</v>
      </c>
      <c r="D182" s="174" t="s">
        <v>238</v>
      </c>
      <c r="E182" s="175">
        <v>300</v>
      </c>
      <c r="F182" s="172"/>
    </row>
    <row r="183" ht="30" spans="1:6">
      <c r="A183" s="177">
        <v>212</v>
      </c>
      <c r="B183" s="173"/>
      <c r="C183" s="173"/>
      <c r="D183" s="178" t="s">
        <v>239</v>
      </c>
      <c r="E183" s="179">
        <v>17255.08</v>
      </c>
      <c r="F183" s="172"/>
    </row>
    <row r="184" ht="30.5" spans="1:6">
      <c r="A184" s="177">
        <v>212</v>
      </c>
      <c r="B184" s="173" t="s">
        <v>90</v>
      </c>
      <c r="C184" s="173"/>
      <c r="D184" s="174" t="s">
        <v>240</v>
      </c>
      <c r="E184" s="175">
        <v>9661.08</v>
      </c>
      <c r="F184" s="172"/>
    </row>
    <row r="185" ht="15.5" spans="1:6">
      <c r="A185" s="177">
        <v>212</v>
      </c>
      <c r="B185" s="173" t="s">
        <v>90</v>
      </c>
      <c r="C185" s="173" t="s">
        <v>90</v>
      </c>
      <c r="D185" s="174" t="s">
        <v>92</v>
      </c>
      <c r="E185" s="175">
        <v>9272.08</v>
      </c>
      <c r="F185" s="172"/>
    </row>
    <row r="186" ht="30.5" spans="1:6">
      <c r="A186" s="177">
        <v>212</v>
      </c>
      <c r="B186" s="173" t="s">
        <v>90</v>
      </c>
      <c r="C186" s="173" t="s">
        <v>93</v>
      </c>
      <c r="D186" s="174" t="s">
        <v>94</v>
      </c>
      <c r="E186" s="175">
        <v>129</v>
      </c>
      <c r="F186" s="172"/>
    </row>
    <row r="187" ht="15.5" spans="1:6">
      <c r="A187" s="177">
        <v>212</v>
      </c>
      <c r="B187" s="173" t="s">
        <v>90</v>
      </c>
      <c r="C187" s="173" t="s">
        <v>95</v>
      </c>
      <c r="D187" s="174" t="s">
        <v>241</v>
      </c>
      <c r="E187" s="175">
        <v>260</v>
      </c>
      <c r="F187" s="172"/>
    </row>
    <row r="188" ht="45.5" spans="1:6">
      <c r="A188" s="177">
        <v>212</v>
      </c>
      <c r="B188" s="173" t="s">
        <v>93</v>
      </c>
      <c r="C188" s="173"/>
      <c r="D188" s="174" t="s">
        <v>242</v>
      </c>
      <c r="E188" s="175">
        <v>3164</v>
      </c>
      <c r="F188" s="172"/>
    </row>
    <row r="189" ht="45.5" spans="1:6">
      <c r="A189" s="177">
        <v>212</v>
      </c>
      <c r="B189" s="173" t="s">
        <v>93</v>
      </c>
      <c r="C189" s="173" t="s">
        <v>90</v>
      </c>
      <c r="D189" s="174" t="s">
        <v>243</v>
      </c>
      <c r="E189" s="175">
        <v>3164</v>
      </c>
      <c r="F189" s="172"/>
    </row>
    <row r="190" ht="30.5" spans="1:6">
      <c r="A190" s="177">
        <v>212</v>
      </c>
      <c r="B190" s="173" t="s">
        <v>111</v>
      </c>
      <c r="C190" s="173"/>
      <c r="D190" s="174" t="s">
        <v>244</v>
      </c>
      <c r="E190" s="175">
        <v>4430</v>
      </c>
      <c r="F190" s="172"/>
    </row>
    <row r="191" ht="30.5" spans="1:6">
      <c r="A191" s="177">
        <v>212</v>
      </c>
      <c r="B191" s="173" t="s">
        <v>111</v>
      </c>
      <c r="C191" s="173" t="s">
        <v>90</v>
      </c>
      <c r="D191" s="174" t="s">
        <v>245</v>
      </c>
      <c r="E191" s="175">
        <v>4430</v>
      </c>
      <c r="F191" s="172"/>
    </row>
    <row r="192" ht="30" spans="1:6">
      <c r="A192" s="177">
        <v>213</v>
      </c>
      <c r="B192" s="173"/>
      <c r="C192" s="173"/>
      <c r="D192" s="178" t="s">
        <v>246</v>
      </c>
      <c r="E192" s="179">
        <v>2917.19</v>
      </c>
      <c r="F192" s="172"/>
    </row>
    <row r="193" ht="15.5" spans="1:6">
      <c r="A193" s="177">
        <v>213</v>
      </c>
      <c r="B193" s="173" t="s">
        <v>90</v>
      </c>
      <c r="C193" s="173"/>
      <c r="D193" s="174" t="s">
        <v>247</v>
      </c>
      <c r="E193" s="175">
        <v>687.31</v>
      </c>
      <c r="F193" s="172"/>
    </row>
    <row r="194" ht="15.5" spans="1:6">
      <c r="A194" s="177">
        <v>213</v>
      </c>
      <c r="B194" s="173" t="s">
        <v>90</v>
      </c>
      <c r="C194" s="173" t="s">
        <v>90</v>
      </c>
      <c r="D194" s="174" t="s">
        <v>92</v>
      </c>
      <c r="E194" s="175">
        <v>291.31</v>
      </c>
      <c r="F194" s="172"/>
    </row>
    <row r="195" ht="30.5" spans="1:6">
      <c r="A195" s="177">
        <v>213</v>
      </c>
      <c r="B195" s="173" t="s">
        <v>90</v>
      </c>
      <c r="C195" s="173" t="s">
        <v>93</v>
      </c>
      <c r="D195" s="174" t="s">
        <v>94</v>
      </c>
      <c r="E195" s="175">
        <v>12</v>
      </c>
      <c r="F195" s="172"/>
    </row>
    <row r="196" ht="30.5" spans="1:6">
      <c r="A196" s="177">
        <v>213</v>
      </c>
      <c r="B196" s="173" t="s">
        <v>90</v>
      </c>
      <c r="C196" s="173" t="s">
        <v>165</v>
      </c>
      <c r="D196" s="174" t="s">
        <v>248</v>
      </c>
      <c r="E196" s="175">
        <v>3</v>
      </c>
      <c r="F196" s="172"/>
    </row>
    <row r="197" ht="30" spans="1:6">
      <c r="A197" s="177">
        <v>213</v>
      </c>
      <c r="B197" s="173" t="s">
        <v>90</v>
      </c>
      <c r="C197" s="173">
        <v>22</v>
      </c>
      <c r="D197" s="174" t="s">
        <v>249</v>
      </c>
      <c r="E197" s="175">
        <v>381</v>
      </c>
      <c r="F197" s="172"/>
    </row>
    <row r="198" ht="30.5" spans="1:6">
      <c r="A198" s="177">
        <v>213</v>
      </c>
      <c r="B198" s="173" t="s">
        <v>93</v>
      </c>
      <c r="C198" s="173"/>
      <c r="D198" s="174" t="s">
        <v>250</v>
      </c>
      <c r="E198" s="175">
        <v>5</v>
      </c>
      <c r="F198" s="172"/>
    </row>
    <row r="199" ht="15.5" spans="1:6">
      <c r="A199" s="177">
        <v>213</v>
      </c>
      <c r="B199" s="173" t="s">
        <v>93</v>
      </c>
      <c r="C199" s="173" t="s">
        <v>111</v>
      </c>
      <c r="D199" s="174" t="s">
        <v>251</v>
      </c>
      <c r="E199" s="175">
        <v>5</v>
      </c>
      <c r="F199" s="172"/>
    </row>
    <row r="200" ht="15.5" spans="1:6">
      <c r="A200" s="177">
        <v>213</v>
      </c>
      <c r="B200" s="173" t="s">
        <v>103</v>
      </c>
      <c r="C200" s="173"/>
      <c r="D200" s="174" t="s">
        <v>252</v>
      </c>
      <c r="E200" s="175">
        <v>340.93</v>
      </c>
      <c r="F200" s="172"/>
    </row>
    <row r="201" ht="15.5" spans="1:6">
      <c r="A201" s="177">
        <v>213</v>
      </c>
      <c r="B201" s="173" t="s">
        <v>103</v>
      </c>
      <c r="C201" s="173" t="s">
        <v>90</v>
      </c>
      <c r="D201" s="174" t="s">
        <v>92</v>
      </c>
      <c r="E201" s="175">
        <v>291.93</v>
      </c>
      <c r="F201" s="172"/>
    </row>
    <row r="202" ht="30.5" spans="1:6">
      <c r="A202" s="177">
        <v>213</v>
      </c>
      <c r="B202" s="173" t="s">
        <v>103</v>
      </c>
      <c r="C202" s="173" t="s">
        <v>93</v>
      </c>
      <c r="D202" s="174" t="s">
        <v>94</v>
      </c>
      <c r="E202" s="175">
        <v>14</v>
      </c>
      <c r="F202" s="172"/>
    </row>
    <row r="203" ht="30.5" spans="1:6">
      <c r="A203" s="177">
        <v>213</v>
      </c>
      <c r="B203" s="173" t="s">
        <v>103</v>
      </c>
      <c r="C203" s="173">
        <v>99</v>
      </c>
      <c r="D203" s="174" t="s">
        <v>253</v>
      </c>
      <c r="E203" s="175">
        <v>35</v>
      </c>
      <c r="F203" s="172"/>
    </row>
    <row r="204" ht="15.5" spans="1:6">
      <c r="A204" s="177">
        <v>213</v>
      </c>
      <c r="B204" s="173" t="s">
        <v>111</v>
      </c>
      <c r="C204" s="173"/>
      <c r="D204" s="174" t="s">
        <v>254</v>
      </c>
      <c r="E204" s="175">
        <v>1883.95</v>
      </c>
      <c r="F204" s="172"/>
    </row>
    <row r="205" ht="15.5" spans="1:6">
      <c r="A205" s="177">
        <v>213</v>
      </c>
      <c r="B205" s="173" t="s">
        <v>111</v>
      </c>
      <c r="C205" s="173" t="s">
        <v>90</v>
      </c>
      <c r="D205" s="174" t="s">
        <v>92</v>
      </c>
      <c r="E205" s="175">
        <v>132.95</v>
      </c>
      <c r="F205" s="172"/>
    </row>
    <row r="206" ht="30.5" spans="1:6">
      <c r="A206" s="177">
        <v>213</v>
      </c>
      <c r="B206" s="173" t="s">
        <v>111</v>
      </c>
      <c r="C206" s="173" t="s">
        <v>93</v>
      </c>
      <c r="D206" s="174" t="s">
        <v>94</v>
      </c>
      <c r="E206" s="175">
        <v>15</v>
      </c>
      <c r="F206" s="172"/>
    </row>
    <row r="207" ht="15.5" spans="1:6">
      <c r="A207" s="177">
        <v>213</v>
      </c>
      <c r="B207" s="173" t="s">
        <v>111</v>
      </c>
      <c r="C207" s="173" t="s">
        <v>111</v>
      </c>
      <c r="D207" s="174" t="s">
        <v>255</v>
      </c>
      <c r="E207" s="175">
        <v>760</v>
      </c>
      <c r="F207" s="172"/>
    </row>
    <row r="208" ht="60" spans="1:6">
      <c r="A208" s="177">
        <v>213</v>
      </c>
      <c r="B208" s="173" t="s">
        <v>111</v>
      </c>
      <c r="C208" s="173">
        <v>99</v>
      </c>
      <c r="D208" s="174" t="s">
        <v>256</v>
      </c>
      <c r="E208" s="175">
        <v>976</v>
      </c>
      <c r="F208" s="172"/>
    </row>
    <row r="209" ht="45" spans="1:6">
      <c r="A209" s="177">
        <v>215</v>
      </c>
      <c r="B209" s="173"/>
      <c r="C209" s="173"/>
      <c r="D209" s="178" t="s">
        <v>257</v>
      </c>
      <c r="E209" s="179">
        <v>4</v>
      </c>
      <c r="F209" s="172"/>
    </row>
    <row r="210" ht="30.5" spans="1:6">
      <c r="A210" s="177">
        <v>215</v>
      </c>
      <c r="B210" s="173" t="s">
        <v>90</v>
      </c>
      <c r="C210" s="173"/>
      <c r="D210" s="174" t="s">
        <v>258</v>
      </c>
      <c r="E210" s="175">
        <v>4</v>
      </c>
      <c r="F210" s="172"/>
    </row>
    <row r="211" ht="30.5" spans="1:6">
      <c r="A211" s="177">
        <v>215</v>
      </c>
      <c r="B211" s="173" t="s">
        <v>90</v>
      </c>
      <c r="C211" s="173" t="s">
        <v>93</v>
      </c>
      <c r="D211" s="174" t="s">
        <v>94</v>
      </c>
      <c r="E211" s="175">
        <v>4</v>
      </c>
      <c r="F211" s="172"/>
    </row>
    <row r="212" ht="45" spans="1:6">
      <c r="A212" s="177">
        <v>220</v>
      </c>
      <c r="B212" s="173"/>
      <c r="C212" s="173"/>
      <c r="D212" s="178" t="s">
        <v>259</v>
      </c>
      <c r="E212" s="179">
        <v>599.76</v>
      </c>
      <c r="F212" s="172"/>
    </row>
    <row r="213" ht="30.5" spans="1:6">
      <c r="A213" s="177">
        <v>220</v>
      </c>
      <c r="B213" s="173" t="s">
        <v>90</v>
      </c>
      <c r="C213" s="173"/>
      <c r="D213" s="174" t="s">
        <v>260</v>
      </c>
      <c r="E213" s="175">
        <v>599.76</v>
      </c>
      <c r="F213" s="172"/>
    </row>
    <row r="214" ht="15.5" spans="1:6">
      <c r="A214" s="177">
        <v>220</v>
      </c>
      <c r="B214" s="173" t="s">
        <v>90</v>
      </c>
      <c r="C214" s="173" t="s">
        <v>90</v>
      </c>
      <c r="D214" s="174" t="s">
        <v>92</v>
      </c>
      <c r="E214" s="175">
        <v>545.76</v>
      </c>
      <c r="F214" s="172"/>
    </row>
    <row r="215" ht="30" spans="1:6">
      <c r="A215" s="177">
        <v>220</v>
      </c>
      <c r="B215" s="173" t="s">
        <v>90</v>
      </c>
      <c r="C215" s="173" t="s">
        <v>93</v>
      </c>
      <c r="D215" s="174" t="s">
        <v>186</v>
      </c>
      <c r="E215" s="175">
        <v>18</v>
      </c>
      <c r="F215" s="172"/>
    </row>
    <row r="216" ht="45" spans="1:6">
      <c r="A216" s="177">
        <v>220</v>
      </c>
      <c r="B216" s="173" t="s">
        <v>90</v>
      </c>
      <c r="C216" s="173" t="s">
        <v>95</v>
      </c>
      <c r="D216" s="174" t="s">
        <v>261</v>
      </c>
      <c r="E216" s="175">
        <v>36</v>
      </c>
      <c r="F216" s="172"/>
    </row>
    <row r="217" ht="30" spans="1:6">
      <c r="A217" s="177">
        <v>221</v>
      </c>
      <c r="B217" s="173"/>
      <c r="C217" s="173"/>
      <c r="D217" s="178" t="s">
        <v>262</v>
      </c>
      <c r="E217" s="179">
        <v>3429.54</v>
      </c>
      <c r="F217" s="172"/>
    </row>
    <row r="218" ht="45.5" spans="1:6">
      <c r="A218" s="177">
        <v>221</v>
      </c>
      <c r="B218" s="173" t="s">
        <v>90</v>
      </c>
      <c r="C218" s="173"/>
      <c r="D218" s="174" t="s">
        <v>263</v>
      </c>
      <c r="E218" s="175">
        <v>3429.54</v>
      </c>
      <c r="F218" s="172"/>
    </row>
    <row r="219" ht="30" spans="1:6">
      <c r="A219" s="177">
        <v>221</v>
      </c>
      <c r="B219" s="173" t="s">
        <v>90</v>
      </c>
      <c r="C219" s="173" t="s">
        <v>97</v>
      </c>
      <c r="D219" s="174" t="s">
        <v>264</v>
      </c>
      <c r="E219" s="175">
        <v>3274.5</v>
      </c>
      <c r="F219" s="172"/>
    </row>
    <row r="220" ht="45" spans="1:6">
      <c r="A220" s="177">
        <v>221</v>
      </c>
      <c r="B220" s="173" t="s">
        <v>90</v>
      </c>
      <c r="C220" s="173">
        <v>99</v>
      </c>
      <c r="D220" s="180" t="s">
        <v>265</v>
      </c>
      <c r="E220" s="175">
        <v>155.04</v>
      </c>
      <c r="F220" s="172"/>
    </row>
    <row r="221" ht="45" spans="1:6">
      <c r="A221" s="177">
        <v>224</v>
      </c>
      <c r="B221" s="173"/>
      <c r="C221" s="173"/>
      <c r="D221" s="178" t="s">
        <v>266</v>
      </c>
      <c r="E221" s="179">
        <v>849</v>
      </c>
      <c r="F221" s="172"/>
    </row>
    <row r="222" ht="30.5" spans="1:6">
      <c r="A222" s="177">
        <v>224</v>
      </c>
      <c r="B222" s="173" t="s">
        <v>90</v>
      </c>
      <c r="C222" s="173"/>
      <c r="D222" s="174" t="s">
        <v>267</v>
      </c>
      <c r="E222" s="175">
        <v>49</v>
      </c>
      <c r="F222" s="172"/>
    </row>
    <row r="223" ht="30.5" spans="1:6">
      <c r="A223" s="177">
        <v>224</v>
      </c>
      <c r="B223" s="173" t="s">
        <v>90</v>
      </c>
      <c r="C223" s="173" t="s">
        <v>93</v>
      </c>
      <c r="D223" s="174" t="s">
        <v>94</v>
      </c>
      <c r="E223" s="175">
        <v>49</v>
      </c>
      <c r="F223" s="172"/>
    </row>
    <row r="224" ht="15.5" spans="1:6">
      <c r="A224" s="177">
        <v>224</v>
      </c>
      <c r="B224" s="173" t="s">
        <v>93</v>
      </c>
      <c r="C224" s="173"/>
      <c r="D224" s="174" t="s">
        <v>268</v>
      </c>
      <c r="E224" s="175">
        <v>800</v>
      </c>
      <c r="F224" s="172"/>
    </row>
    <row r="225" ht="30.5" spans="1:6">
      <c r="A225" s="177">
        <v>224</v>
      </c>
      <c r="B225" s="173" t="s">
        <v>93</v>
      </c>
      <c r="C225" s="173" t="s">
        <v>95</v>
      </c>
      <c r="D225" s="174" t="s">
        <v>269</v>
      </c>
      <c r="E225" s="175">
        <v>800</v>
      </c>
      <c r="F225" s="172"/>
    </row>
    <row r="226" ht="15.5" spans="1:6">
      <c r="A226" s="177">
        <v>227</v>
      </c>
      <c r="B226" s="173"/>
      <c r="C226" s="173"/>
      <c r="D226" s="178" t="s">
        <v>270</v>
      </c>
      <c r="E226" s="179">
        <v>3000.45</v>
      </c>
      <c r="F226" s="172"/>
    </row>
    <row r="227" ht="15.5" spans="1:6">
      <c r="A227" s="177">
        <v>227</v>
      </c>
      <c r="B227" s="173"/>
      <c r="C227" s="173"/>
      <c r="D227" s="174" t="s">
        <v>271</v>
      </c>
      <c r="E227" s="175">
        <v>3000.45</v>
      </c>
      <c r="F227" s="172"/>
    </row>
    <row r="228" ht="15.5" spans="1:6">
      <c r="A228" s="177">
        <v>229</v>
      </c>
      <c r="B228" s="173"/>
      <c r="C228" s="173"/>
      <c r="D228" s="178" t="s">
        <v>272</v>
      </c>
      <c r="E228" s="179">
        <v>6200</v>
      </c>
      <c r="F228" s="172"/>
    </row>
    <row r="229" ht="15.5" spans="1:6">
      <c r="A229" s="177">
        <v>229</v>
      </c>
      <c r="B229" s="173" t="s">
        <v>93</v>
      </c>
      <c r="C229" s="173"/>
      <c r="D229" s="174" t="s">
        <v>273</v>
      </c>
      <c r="E229" s="175">
        <v>6200</v>
      </c>
      <c r="F229" s="172"/>
    </row>
    <row r="230" ht="15.5" spans="1:6">
      <c r="A230" s="177">
        <v>229</v>
      </c>
      <c r="B230" s="173" t="s">
        <v>93</v>
      </c>
      <c r="C230" s="173" t="s">
        <v>90</v>
      </c>
      <c r="D230" s="174" t="s">
        <v>274</v>
      </c>
      <c r="E230" s="175">
        <v>6200</v>
      </c>
      <c r="F230" s="172"/>
    </row>
    <row r="231" ht="30" spans="1:6">
      <c r="A231" s="177">
        <v>232</v>
      </c>
      <c r="B231" s="173"/>
      <c r="C231" s="173"/>
      <c r="D231" s="178" t="s">
        <v>275</v>
      </c>
      <c r="E231" s="179">
        <v>7302</v>
      </c>
      <c r="F231" s="172"/>
    </row>
    <row r="232" ht="45.5" spans="1:6">
      <c r="A232" s="177">
        <v>232</v>
      </c>
      <c r="B232" s="173" t="s">
        <v>103</v>
      </c>
      <c r="C232" s="173" t="s">
        <v>90</v>
      </c>
      <c r="D232" s="174" t="s">
        <v>276</v>
      </c>
      <c r="E232" s="175">
        <v>7302</v>
      </c>
      <c r="F232" s="172"/>
    </row>
  </sheetData>
  <mergeCells count="8">
    <mergeCell ref="B1:F1"/>
    <mergeCell ref="A2:F2"/>
    <mergeCell ref="C3:D3"/>
    <mergeCell ref="A4:C4"/>
    <mergeCell ref="A6:D6"/>
    <mergeCell ref="D4:D5"/>
    <mergeCell ref="E4:E5"/>
    <mergeCell ref="F4:F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"/>
  <sheetViews>
    <sheetView topLeftCell="A220" workbookViewId="0">
      <selection activeCell="E10" sqref="E10"/>
    </sheetView>
  </sheetViews>
  <sheetFormatPr defaultColWidth="9" defaultRowHeight="14" outlineLevelCol="7"/>
  <cols>
    <col min="1" max="1" width="11.6272727272727" style="147" customWidth="1"/>
    <col min="2" max="3" width="9" style="148"/>
    <col min="4" max="4" width="14.6272727272727" customWidth="1"/>
    <col min="5" max="5" width="11.7545454545455" customWidth="1"/>
    <col min="6" max="6" width="19.8727272727273" customWidth="1"/>
  </cols>
  <sheetData>
    <row r="1" ht="39" customHeight="1" spans="1:8">
      <c r="A1" s="149" t="s">
        <v>5</v>
      </c>
      <c r="B1" s="150"/>
      <c r="C1" s="150"/>
      <c r="D1" s="151"/>
      <c r="E1" s="151"/>
      <c r="F1" s="151"/>
      <c r="G1" s="152"/>
      <c r="H1" s="152"/>
    </row>
    <row r="2" ht="27.5" spans="1:8">
      <c r="A2" s="32" t="s">
        <v>6</v>
      </c>
      <c r="B2" s="134"/>
      <c r="C2" s="134"/>
      <c r="D2" s="32"/>
      <c r="E2" s="32"/>
      <c r="F2" s="32"/>
      <c r="G2" s="152"/>
      <c r="H2" s="152"/>
    </row>
    <row r="3" spans="1:8">
      <c r="A3" s="153"/>
      <c r="B3" s="154"/>
      <c r="C3" s="155"/>
      <c r="D3" s="33"/>
      <c r="E3" s="156"/>
      <c r="F3" s="136" t="s">
        <v>51</v>
      </c>
      <c r="G3" s="152"/>
      <c r="H3" s="152"/>
    </row>
    <row r="4" ht="17" customHeight="1" spans="1:6">
      <c r="A4" s="140" t="s">
        <v>82</v>
      </c>
      <c r="B4" s="157"/>
      <c r="C4" s="157"/>
      <c r="D4" s="158" t="s">
        <v>83</v>
      </c>
      <c r="E4" s="159" t="s">
        <v>84</v>
      </c>
      <c r="F4" s="160" t="s">
        <v>54</v>
      </c>
    </row>
    <row r="5" ht="18" customHeight="1" spans="1:6">
      <c r="A5" s="141" t="s">
        <v>85</v>
      </c>
      <c r="B5" s="161" t="s">
        <v>86</v>
      </c>
      <c r="C5" s="161" t="s">
        <v>87</v>
      </c>
      <c r="D5" s="162"/>
      <c r="E5" s="163"/>
      <c r="F5" s="164"/>
    </row>
    <row r="6" ht="15" spans="1:6">
      <c r="A6" s="165" t="s">
        <v>88</v>
      </c>
      <c r="B6" s="166"/>
      <c r="C6" s="166"/>
      <c r="D6" s="167"/>
      <c r="E6" s="168">
        <v>124266</v>
      </c>
      <c r="F6" s="164"/>
    </row>
    <row r="7" ht="30" spans="1:6">
      <c r="A7" s="169">
        <v>201</v>
      </c>
      <c r="B7" s="170"/>
      <c r="C7" s="170"/>
      <c r="D7" s="171" t="s">
        <v>89</v>
      </c>
      <c r="E7" s="168">
        <v>16028.02</v>
      </c>
      <c r="F7" s="172"/>
    </row>
    <row r="8" ht="15.5" spans="1:6">
      <c r="A8" s="169">
        <v>201</v>
      </c>
      <c r="B8" s="173" t="s">
        <v>90</v>
      </c>
      <c r="C8" s="173"/>
      <c r="D8" s="174" t="s">
        <v>91</v>
      </c>
      <c r="E8" s="175">
        <v>962.56</v>
      </c>
      <c r="F8" s="172"/>
    </row>
    <row r="9" ht="15.5" spans="1:6">
      <c r="A9" s="169">
        <v>201</v>
      </c>
      <c r="B9" s="173" t="s">
        <v>90</v>
      </c>
      <c r="C9" s="173" t="s">
        <v>90</v>
      </c>
      <c r="D9" s="174" t="s">
        <v>92</v>
      </c>
      <c r="E9" s="176">
        <v>800.56</v>
      </c>
      <c r="F9" s="172"/>
    </row>
    <row r="10" ht="30.5" spans="1:6">
      <c r="A10" s="169">
        <v>201</v>
      </c>
      <c r="B10" s="173" t="s">
        <v>90</v>
      </c>
      <c r="C10" s="173" t="s">
        <v>93</v>
      </c>
      <c r="D10" s="174" t="s">
        <v>94</v>
      </c>
      <c r="E10" s="175">
        <v>136</v>
      </c>
      <c r="F10" s="172"/>
    </row>
    <row r="11" ht="15.5" spans="1:6">
      <c r="A11" s="169">
        <v>201</v>
      </c>
      <c r="B11" s="173" t="s">
        <v>90</v>
      </c>
      <c r="C11" s="173" t="s">
        <v>95</v>
      </c>
      <c r="D11" s="174" t="s">
        <v>96</v>
      </c>
      <c r="E11" s="175">
        <v>10</v>
      </c>
      <c r="F11" s="172"/>
    </row>
    <row r="12" ht="15.5" spans="1:6">
      <c r="A12" s="169">
        <v>201</v>
      </c>
      <c r="B12" s="173" t="s">
        <v>90</v>
      </c>
      <c r="C12" s="173" t="s">
        <v>97</v>
      </c>
      <c r="D12" s="174" t="s">
        <v>98</v>
      </c>
      <c r="E12" s="175">
        <v>16</v>
      </c>
      <c r="F12" s="172"/>
    </row>
    <row r="13" ht="15.5" spans="1:6">
      <c r="A13" s="169">
        <v>201</v>
      </c>
      <c r="B13" s="173" t="s">
        <v>93</v>
      </c>
      <c r="C13" s="173"/>
      <c r="D13" s="174" t="s">
        <v>99</v>
      </c>
      <c r="E13" s="176">
        <v>693.83</v>
      </c>
      <c r="F13" s="172"/>
    </row>
    <row r="14" ht="15.5" spans="1:6">
      <c r="A14" s="169">
        <v>201</v>
      </c>
      <c r="B14" s="173" t="s">
        <v>93</v>
      </c>
      <c r="C14" s="173" t="s">
        <v>90</v>
      </c>
      <c r="D14" s="174" t="s">
        <v>92</v>
      </c>
      <c r="E14" s="175">
        <v>547.83</v>
      </c>
      <c r="F14" s="172"/>
    </row>
    <row r="15" ht="30.5" spans="1:6">
      <c r="A15" s="169">
        <v>201</v>
      </c>
      <c r="B15" s="173" t="s">
        <v>93</v>
      </c>
      <c r="C15" s="173" t="s">
        <v>93</v>
      </c>
      <c r="D15" s="174" t="s">
        <v>94</v>
      </c>
      <c r="E15" s="175">
        <v>120</v>
      </c>
      <c r="F15" s="172"/>
    </row>
    <row r="16" ht="15.5" spans="1:6">
      <c r="A16" s="169">
        <v>201</v>
      </c>
      <c r="B16" s="173" t="s">
        <v>93</v>
      </c>
      <c r="C16" s="173" t="s">
        <v>95</v>
      </c>
      <c r="D16" s="174" t="s">
        <v>100</v>
      </c>
      <c r="E16" s="175">
        <v>19</v>
      </c>
      <c r="F16" s="172"/>
    </row>
    <row r="17" ht="15.5" spans="1:6">
      <c r="A17" s="169">
        <v>201</v>
      </c>
      <c r="B17" s="173" t="s">
        <v>93</v>
      </c>
      <c r="C17" s="173" t="s">
        <v>101</v>
      </c>
      <c r="D17" s="174" t="s">
        <v>102</v>
      </c>
      <c r="E17" s="175">
        <v>7</v>
      </c>
      <c r="F17" s="172"/>
    </row>
    <row r="18" ht="46" spans="1:6">
      <c r="A18" s="169">
        <v>201</v>
      </c>
      <c r="B18" s="173" t="s">
        <v>103</v>
      </c>
      <c r="C18" s="173"/>
      <c r="D18" s="174" t="s">
        <v>104</v>
      </c>
      <c r="E18" s="175">
        <v>7309.35</v>
      </c>
      <c r="F18" s="172"/>
    </row>
    <row r="19" ht="15.5" spans="1:6">
      <c r="A19" s="169">
        <v>201</v>
      </c>
      <c r="B19" s="173" t="s">
        <v>103</v>
      </c>
      <c r="C19" s="173" t="s">
        <v>90</v>
      </c>
      <c r="D19" s="174" t="s">
        <v>92</v>
      </c>
      <c r="E19" s="175">
        <v>1211.35</v>
      </c>
      <c r="F19" s="172"/>
    </row>
    <row r="20" ht="30.5" spans="1:6">
      <c r="A20" s="169">
        <v>201</v>
      </c>
      <c r="B20" s="173" t="s">
        <v>103</v>
      </c>
      <c r="C20" s="173" t="s">
        <v>93</v>
      </c>
      <c r="D20" s="174" t="s">
        <v>94</v>
      </c>
      <c r="E20" s="175">
        <v>5706</v>
      </c>
      <c r="F20" s="172"/>
    </row>
    <row r="21" ht="30.5" spans="1:6">
      <c r="A21" s="169">
        <v>201</v>
      </c>
      <c r="B21" s="173" t="s">
        <v>103</v>
      </c>
      <c r="C21" s="173" t="s">
        <v>101</v>
      </c>
      <c r="D21" s="174" t="s">
        <v>105</v>
      </c>
      <c r="E21" s="175">
        <v>10</v>
      </c>
      <c r="F21" s="172"/>
    </row>
    <row r="22" ht="15.5" spans="1:6">
      <c r="A22" s="169">
        <v>201</v>
      </c>
      <c r="B22" s="173" t="s">
        <v>103</v>
      </c>
      <c r="C22" s="173" t="s">
        <v>97</v>
      </c>
      <c r="D22" s="174" t="s">
        <v>106</v>
      </c>
      <c r="E22" s="175">
        <v>32</v>
      </c>
      <c r="F22" s="172"/>
    </row>
    <row r="23" ht="61" spans="1:6">
      <c r="A23" s="169">
        <v>201</v>
      </c>
      <c r="B23" s="173" t="s">
        <v>103</v>
      </c>
      <c r="C23" s="173" t="s">
        <v>107</v>
      </c>
      <c r="D23" s="174" t="s">
        <v>108</v>
      </c>
      <c r="E23" s="175">
        <v>350</v>
      </c>
      <c r="F23" s="172"/>
    </row>
    <row r="24" ht="30.5" spans="1:6">
      <c r="A24" s="169">
        <v>201</v>
      </c>
      <c r="B24" s="173" t="s">
        <v>95</v>
      </c>
      <c r="C24" s="173"/>
      <c r="D24" s="174" t="s">
        <v>109</v>
      </c>
      <c r="E24" s="175">
        <v>20</v>
      </c>
      <c r="F24" s="172"/>
    </row>
    <row r="25" ht="30.5" spans="1:6">
      <c r="A25" s="169">
        <v>201</v>
      </c>
      <c r="B25" s="173" t="s">
        <v>95</v>
      </c>
      <c r="C25" s="173" t="s">
        <v>93</v>
      </c>
      <c r="D25" s="174" t="s">
        <v>94</v>
      </c>
      <c r="E25" s="175">
        <v>16</v>
      </c>
      <c r="F25" s="172"/>
    </row>
    <row r="26" ht="30.5" spans="1:6">
      <c r="A26" s="169">
        <v>201</v>
      </c>
      <c r="B26" s="173" t="s">
        <v>95</v>
      </c>
      <c r="C26" s="173" t="s">
        <v>95</v>
      </c>
      <c r="D26" s="174" t="s">
        <v>110</v>
      </c>
      <c r="E26" s="175">
        <v>4</v>
      </c>
      <c r="F26" s="172"/>
    </row>
    <row r="27" ht="15.5" spans="1:6">
      <c r="A27" s="169">
        <v>201</v>
      </c>
      <c r="B27" s="173" t="s">
        <v>111</v>
      </c>
      <c r="C27" s="173"/>
      <c r="D27" s="174" t="s">
        <v>112</v>
      </c>
      <c r="E27" s="175">
        <v>177.77</v>
      </c>
      <c r="F27" s="172"/>
    </row>
    <row r="28" ht="15.5" spans="1:6">
      <c r="A28" s="169">
        <v>201</v>
      </c>
      <c r="B28" s="173" t="s">
        <v>111</v>
      </c>
      <c r="C28" s="173" t="s">
        <v>90</v>
      </c>
      <c r="D28" s="174" t="s">
        <v>92</v>
      </c>
      <c r="E28" s="175">
        <v>155.77</v>
      </c>
      <c r="F28" s="172"/>
    </row>
    <row r="29" ht="30.5" spans="1:6">
      <c r="A29" s="169">
        <v>201</v>
      </c>
      <c r="B29" s="173" t="s">
        <v>111</v>
      </c>
      <c r="C29" s="173" t="s">
        <v>93</v>
      </c>
      <c r="D29" s="174" t="s">
        <v>94</v>
      </c>
      <c r="E29" s="175">
        <v>22</v>
      </c>
      <c r="F29" s="172"/>
    </row>
    <row r="30" ht="15.5" spans="1:6">
      <c r="A30" s="169">
        <v>201</v>
      </c>
      <c r="B30" s="173" t="s">
        <v>101</v>
      </c>
      <c r="C30" s="173"/>
      <c r="D30" s="174" t="s">
        <v>113</v>
      </c>
      <c r="E30" s="175">
        <v>705.52</v>
      </c>
      <c r="F30" s="172"/>
    </row>
    <row r="31" ht="15.5" spans="1:6">
      <c r="A31" s="169">
        <v>201</v>
      </c>
      <c r="B31" s="173" t="s">
        <v>101</v>
      </c>
      <c r="C31" s="173" t="s">
        <v>90</v>
      </c>
      <c r="D31" s="174" t="s">
        <v>92</v>
      </c>
      <c r="E31" s="175">
        <v>685.52</v>
      </c>
      <c r="F31" s="172"/>
    </row>
    <row r="32" ht="30.5" spans="1:6">
      <c r="A32" s="169">
        <v>201</v>
      </c>
      <c r="B32" s="173" t="s">
        <v>101</v>
      </c>
      <c r="C32" s="173" t="s">
        <v>93</v>
      </c>
      <c r="D32" s="174" t="s">
        <v>94</v>
      </c>
      <c r="E32" s="175">
        <v>20</v>
      </c>
      <c r="F32" s="172"/>
    </row>
    <row r="33" ht="15.5" spans="1:6">
      <c r="A33" s="169">
        <v>201</v>
      </c>
      <c r="B33" s="173" t="s">
        <v>97</v>
      </c>
      <c r="C33" s="173"/>
      <c r="D33" s="174" t="s">
        <v>114</v>
      </c>
      <c r="E33" s="175">
        <v>169.7</v>
      </c>
      <c r="F33" s="172"/>
    </row>
    <row r="34" ht="15.5" spans="1:6">
      <c r="A34" s="169">
        <v>201</v>
      </c>
      <c r="B34" s="173" t="s">
        <v>97</v>
      </c>
      <c r="C34" s="173" t="s">
        <v>90</v>
      </c>
      <c r="D34" s="174" t="s">
        <v>92</v>
      </c>
      <c r="E34" s="175">
        <v>159.7</v>
      </c>
      <c r="F34" s="172"/>
    </row>
    <row r="35" ht="30.5" spans="1:6">
      <c r="A35" s="169">
        <v>201</v>
      </c>
      <c r="B35" s="173" t="s">
        <v>97</v>
      </c>
      <c r="C35" s="173" t="s">
        <v>93</v>
      </c>
      <c r="D35" s="174" t="s">
        <v>94</v>
      </c>
      <c r="E35" s="175">
        <v>10</v>
      </c>
      <c r="F35" s="172"/>
    </row>
    <row r="36" ht="15.5" spans="1:6">
      <c r="A36" s="169">
        <v>201</v>
      </c>
      <c r="B36" s="173" t="s">
        <v>115</v>
      </c>
      <c r="C36" s="173"/>
      <c r="D36" s="174" t="s">
        <v>116</v>
      </c>
      <c r="E36" s="175">
        <v>975.61</v>
      </c>
      <c r="F36" s="172"/>
    </row>
    <row r="37" ht="15.5" spans="1:6">
      <c r="A37" s="169">
        <v>201</v>
      </c>
      <c r="B37" s="173" t="s">
        <v>115</v>
      </c>
      <c r="C37" s="173" t="s">
        <v>90</v>
      </c>
      <c r="D37" s="174" t="s">
        <v>92</v>
      </c>
      <c r="E37" s="175">
        <v>879.61</v>
      </c>
      <c r="F37" s="172"/>
    </row>
    <row r="38" ht="30.5" spans="1:6">
      <c r="A38" s="169">
        <v>201</v>
      </c>
      <c r="B38" s="173" t="s">
        <v>115</v>
      </c>
      <c r="C38" s="173" t="s">
        <v>93</v>
      </c>
      <c r="D38" s="174" t="s">
        <v>94</v>
      </c>
      <c r="E38" s="175">
        <v>96</v>
      </c>
      <c r="F38" s="172"/>
    </row>
    <row r="39" ht="15.5" spans="1:6">
      <c r="A39" s="169">
        <v>201</v>
      </c>
      <c r="B39" s="173" t="s">
        <v>117</v>
      </c>
      <c r="C39" s="173"/>
      <c r="D39" s="174" t="s">
        <v>118</v>
      </c>
      <c r="E39" s="175">
        <v>24</v>
      </c>
      <c r="F39" s="172"/>
    </row>
    <row r="40" ht="30.5" spans="1:6">
      <c r="A40" s="169">
        <v>201</v>
      </c>
      <c r="B40" s="173" t="s">
        <v>117</v>
      </c>
      <c r="C40" s="173" t="s">
        <v>93</v>
      </c>
      <c r="D40" s="174" t="s">
        <v>94</v>
      </c>
      <c r="E40" s="175">
        <v>12</v>
      </c>
      <c r="F40" s="172"/>
    </row>
    <row r="41" ht="15.5" spans="1:6">
      <c r="A41" s="169">
        <v>201</v>
      </c>
      <c r="B41" s="173" t="s">
        <v>117</v>
      </c>
      <c r="C41" s="173" t="s">
        <v>97</v>
      </c>
      <c r="D41" s="174" t="s">
        <v>119</v>
      </c>
      <c r="E41" s="175">
        <v>12</v>
      </c>
      <c r="F41" s="172"/>
    </row>
    <row r="42" ht="15.5" spans="1:6">
      <c r="A42" s="169">
        <v>201</v>
      </c>
      <c r="B42" s="173" t="s">
        <v>120</v>
      </c>
      <c r="C42" s="173"/>
      <c r="D42" s="174" t="s">
        <v>121</v>
      </c>
      <c r="E42" s="175">
        <v>89.62</v>
      </c>
      <c r="F42" s="172"/>
    </row>
    <row r="43" ht="15.5" spans="1:6">
      <c r="A43" s="169">
        <v>201</v>
      </c>
      <c r="B43" s="173" t="s">
        <v>120</v>
      </c>
      <c r="C43" s="173" t="s">
        <v>90</v>
      </c>
      <c r="D43" s="174" t="s">
        <v>92</v>
      </c>
      <c r="E43" s="175">
        <v>85.62</v>
      </c>
      <c r="F43" s="172"/>
    </row>
    <row r="44" ht="30.5" spans="1:6">
      <c r="A44" s="169">
        <v>201</v>
      </c>
      <c r="B44" s="173" t="s">
        <v>120</v>
      </c>
      <c r="C44" s="173" t="s">
        <v>93</v>
      </c>
      <c r="D44" s="174" t="s">
        <v>94</v>
      </c>
      <c r="E44" s="175">
        <v>4</v>
      </c>
      <c r="F44" s="172"/>
    </row>
    <row r="45" ht="15.5" spans="1:6">
      <c r="A45" s="169">
        <v>201</v>
      </c>
      <c r="B45" s="173" t="s">
        <v>122</v>
      </c>
      <c r="C45" s="173"/>
      <c r="D45" s="174" t="s">
        <v>123</v>
      </c>
      <c r="E45" s="175">
        <v>6</v>
      </c>
      <c r="F45" s="172"/>
    </row>
    <row r="46" ht="15.5" spans="1:6">
      <c r="A46" s="169">
        <v>201</v>
      </c>
      <c r="B46" s="173" t="s">
        <v>122</v>
      </c>
      <c r="C46" s="173" t="s">
        <v>101</v>
      </c>
      <c r="D46" s="174" t="s">
        <v>124</v>
      </c>
      <c r="E46" s="175">
        <v>6</v>
      </c>
      <c r="F46" s="172"/>
    </row>
    <row r="47" ht="15.5" spans="1:6">
      <c r="A47" s="169">
        <v>201</v>
      </c>
      <c r="B47" s="173" t="s">
        <v>125</v>
      </c>
      <c r="C47" s="173"/>
      <c r="D47" s="174" t="s">
        <v>126</v>
      </c>
      <c r="E47" s="175">
        <v>4</v>
      </c>
      <c r="F47" s="172"/>
    </row>
    <row r="48" ht="15.5" spans="1:6">
      <c r="A48" s="169">
        <v>201</v>
      </c>
      <c r="B48" s="173"/>
      <c r="C48" s="173" t="s">
        <v>95</v>
      </c>
      <c r="D48" s="174" t="s">
        <v>127</v>
      </c>
      <c r="E48" s="175">
        <v>4</v>
      </c>
      <c r="F48" s="172"/>
    </row>
    <row r="49" ht="30.5" spans="1:6">
      <c r="A49" s="169">
        <v>201</v>
      </c>
      <c r="B49" s="173" t="s">
        <v>128</v>
      </c>
      <c r="C49" s="173"/>
      <c r="D49" s="174" t="s">
        <v>129</v>
      </c>
      <c r="E49" s="175">
        <v>83.66</v>
      </c>
      <c r="F49" s="172"/>
    </row>
    <row r="50" ht="15.5" spans="1:6">
      <c r="A50" s="169">
        <v>201</v>
      </c>
      <c r="B50" s="173" t="s">
        <v>128</v>
      </c>
      <c r="C50" s="173" t="s">
        <v>90</v>
      </c>
      <c r="D50" s="174" t="s">
        <v>92</v>
      </c>
      <c r="E50" s="175">
        <v>77.66</v>
      </c>
      <c r="F50" s="172"/>
    </row>
    <row r="51" ht="30.5" spans="1:6">
      <c r="A51" s="169">
        <v>201</v>
      </c>
      <c r="B51" s="173" t="s">
        <v>128</v>
      </c>
      <c r="C51" s="173" t="s">
        <v>93</v>
      </c>
      <c r="D51" s="174" t="s">
        <v>94</v>
      </c>
      <c r="E51" s="175">
        <v>6</v>
      </c>
      <c r="F51" s="172"/>
    </row>
    <row r="52" ht="15.5" spans="1:6">
      <c r="A52" s="169">
        <v>201</v>
      </c>
      <c r="B52" s="173" t="s">
        <v>130</v>
      </c>
      <c r="C52" s="173"/>
      <c r="D52" s="174" t="s">
        <v>131</v>
      </c>
      <c r="E52" s="175">
        <v>86.34</v>
      </c>
      <c r="F52" s="172"/>
    </row>
    <row r="53" ht="15.5" spans="1:6">
      <c r="A53" s="169">
        <v>201</v>
      </c>
      <c r="B53" s="173" t="s">
        <v>130</v>
      </c>
      <c r="C53" s="173" t="s">
        <v>90</v>
      </c>
      <c r="D53" s="174" t="s">
        <v>92</v>
      </c>
      <c r="E53" s="175">
        <v>62.34</v>
      </c>
      <c r="F53" s="172"/>
    </row>
    <row r="54" ht="30.5" spans="1:6">
      <c r="A54" s="169">
        <v>201</v>
      </c>
      <c r="B54" s="173" t="s">
        <v>130</v>
      </c>
      <c r="C54" s="173" t="s">
        <v>93</v>
      </c>
      <c r="D54" s="174" t="s">
        <v>94</v>
      </c>
      <c r="E54" s="175">
        <v>24</v>
      </c>
      <c r="F54" s="172"/>
    </row>
    <row r="55" ht="46" spans="1:6">
      <c r="A55" s="169">
        <v>201</v>
      </c>
      <c r="B55" s="173" t="s">
        <v>132</v>
      </c>
      <c r="C55" s="173"/>
      <c r="D55" s="174" t="s">
        <v>133</v>
      </c>
      <c r="E55" s="175">
        <v>2284.95</v>
      </c>
      <c r="F55" s="172"/>
    </row>
    <row r="56" ht="15.5" spans="1:6">
      <c r="A56" s="169">
        <v>201</v>
      </c>
      <c r="B56" s="173" t="s">
        <v>132</v>
      </c>
      <c r="C56" s="173" t="s">
        <v>90</v>
      </c>
      <c r="D56" s="174" t="s">
        <v>92</v>
      </c>
      <c r="E56" s="175">
        <v>1758.95</v>
      </c>
      <c r="F56" s="172"/>
    </row>
    <row r="57" ht="30.5" spans="1:6">
      <c r="A57" s="169">
        <v>201</v>
      </c>
      <c r="B57" s="173" t="s">
        <v>132</v>
      </c>
      <c r="C57" s="173" t="s">
        <v>93</v>
      </c>
      <c r="D57" s="174" t="s">
        <v>94</v>
      </c>
      <c r="E57" s="175">
        <v>510</v>
      </c>
      <c r="F57" s="172"/>
    </row>
    <row r="58" ht="15.5" spans="1:6">
      <c r="A58" s="169">
        <v>201</v>
      </c>
      <c r="B58" s="173" t="s">
        <v>132</v>
      </c>
      <c r="C58" s="173" t="s">
        <v>111</v>
      </c>
      <c r="D58" s="174" t="s">
        <v>134</v>
      </c>
      <c r="E58" s="175">
        <v>16</v>
      </c>
      <c r="F58" s="172"/>
    </row>
    <row r="59" ht="15.5" spans="1:6">
      <c r="A59" s="169">
        <v>201</v>
      </c>
      <c r="B59" s="173" t="s">
        <v>135</v>
      </c>
      <c r="C59" s="173"/>
      <c r="D59" s="174" t="s">
        <v>136</v>
      </c>
      <c r="E59" s="175">
        <v>448.77</v>
      </c>
      <c r="F59" s="172"/>
    </row>
    <row r="60" ht="15.5" spans="1:6">
      <c r="A60" s="169">
        <v>201</v>
      </c>
      <c r="B60" s="173" t="s">
        <v>135</v>
      </c>
      <c r="C60" s="173" t="s">
        <v>90</v>
      </c>
      <c r="D60" s="174" t="s">
        <v>92</v>
      </c>
      <c r="E60" s="175">
        <v>420.77</v>
      </c>
      <c r="F60" s="172"/>
    </row>
    <row r="61" ht="30.5" spans="1:6">
      <c r="A61" s="169">
        <v>201</v>
      </c>
      <c r="B61" s="173" t="s">
        <v>135</v>
      </c>
      <c r="C61" s="173" t="s">
        <v>93</v>
      </c>
      <c r="D61" s="174" t="s">
        <v>94</v>
      </c>
      <c r="E61" s="175">
        <v>26</v>
      </c>
      <c r="F61" s="172"/>
    </row>
    <row r="62" ht="15.5" spans="1:6">
      <c r="A62" s="169">
        <v>201</v>
      </c>
      <c r="B62" s="173" t="s">
        <v>135</v>
      </c>
      <c r="C62" s="173" t="s">
        <v>95</v>
      </c>
      <c r="D62" s="174" t="s">
        <v>137</v>
      </c>
      <c r="E62" s="175">
        <v>2</v>
      </c>
      <c r="F62" s="172"/>
    </row>
    <row r="63" ht="15.5" spans="1:6">
      <c r="A63" s="169">
        <v>201</v>
      </c>
      <c r="B63" s="173" t="s">
        <v>138</v>
      </c>
      <c r="C63" s="173"/>
      <c r="D63" s="174" t="s">
        <v>139</v>
      </c>
      <c r="E63" s="175">
        <v>252.76</v>
      </c>
      <c r="F63" s="172"/>
    </row>
    <row r="64" ht="15.5" spans="1:6">
      <c r="A64" s="169">
        <v>201</v>
      </c>
      <c r="B64" s="173" t="s">
        <v>138</v>
      </c>
      <c r="C64" s="173" t="s">
        <v>90</v>
      </c>
      <c r="D64" s="174" t="s">
        <v>92</v>
      </c>
      <c r="E64" s="175">
        <v>227.76</v>
      </c>
      <c r="F64" s="172"/>
    </row>
    <row r="65" ht="30.5" spans="1:6">
      <c r="A65" s="169">
        <v>201</v>
      </c>
      <c r="B65" s="173" t="s">
        <v>138</v>
      </c>
      <c r="C65" s="173" t="s">
        <v>93</v>
      </c>
      <c r="D65" s="174" t="s">
        <v>94</v>
      </c>
      <c r="E65" s="175">
        <v>25</v>
      </c>
      <c r="F65" s="172"/>
    </row>
    <row r="66" ht="15.5" spans="1:6">
      <c r="A66" s="169">
        <v>201</v>
      </c>
      <c r="B66" s="173" t="s">
        <v>140</v>
      </c>
      <c r="C66" s="173"/>
      <c r="D66" s="174" t="s">
        <v>141</v>
      </c>
      <c r="E66" s="175">
        <v>263.25</v>
      </c>
      <c r="F66" s="172"/>
    </row>
    <row r="67" ht="15.5" spans="1:6">
      <c r="A67" s="169">
        <v>201</v>
      </c>
      <c r="B67" s="173" t="s">
        <v>140</v>
      </c>
      <c r="C67" s="173" t="s">
        <v>90</v>
      </c>
      <c r="D67" s="174" t="s">
        <v>92</v>
      </c>
      <c r="E67" s="175">
        <v>162.07</v>
      </c>
      <c r="F67" s="172"/>
    </row>
    <row r="68" ht="30.5" spans="1:6">
      <c r="A68" s="169">
        <v>201</v>
      </c>
      <c r="B68" s="173" t="s">
        <v>140</v>
      </c>
      <c r="C68" s="173" t="s">
        <v>93</v>
      </c>
      <c r="D68" s="174" t="s">
        <v>94</v>
      </c>
      <c r="E68" s="175">
        <v>40</v>
      </c>
      <c r="F68" s="172"/>
    </row>
    <row r="69" ht="15.5" spans="1:6">
      <c r="A69" s="169">
        <v>201</v>
      </c>
      <c r="B69" s="173" t="s">
        <v>140</v>
      </c>
      <c r="C69" s="173" t="s">
        <v>95</v>
      </c>
      <c r="D69" s="174" t="s">
        <v>142</v>
      </c>
      <c r="E69" s="175">
        <v>4</v>
      </c>
      <c r="F69" s="172"/>
    </row>
    <row r="70" ht="15.5" spans="1:6">
      <c r="A70" s="169">
        <v>201</v>
      </c>
      <c r="B70" s="173" t="s">
        <v>140</v>
      </c>
      <c r="C70" s="173" t="s">
        <v>111</v>
      </c>
      <c r="D70" s="174" t="s">
        <v>124</v>
      </c>
      <c r="E70" s="175">
        <v>57.18</v>
      </c>
      <c r="F70" s="172"/>
    </row>
    <row r="71" ht="15.5" spans="1:6">
      <c r="A71" s="169">
        <v>201</v>
      </c>
      <c r="B71" s="173" t="s">
        <v>143</v>
      </c>
      <c r="C71" s="173"/>
      <c r="D71" s="174" t="s">
        <v>144</v>
      </c>
      <c r="E71" s="175">
        <v>128.38</v>
      </c>
      <c r="F71" s="172"/>
    </row>
    <row r="72" ht="15.5" spans="1:6">
      <c r="A72" s="169">
        <v>201</v>
      </c>
      <c r="B72" s="173" t="s">
        <v>143</v>
      </c>
      <c r="C72" s="173" t="s">
        <v>90</v>
      </c>
      <c r="D72" s="174" t="s">
        <v>92</v>
      </c>
      <c r="E72" s="175">
        <v>104.38</v>
      </c>
      <c r="F72" s="172"/>
    </row>
    <row r="73" ht="30.5" spans="1:6">
      <c r="A73" s="169">
        <v>201</v>
      </c>
      <c r="B73" s="173" t="s">
        <v>143</v>
      </c>
      <c r="C73" s="173" t="s">
        <v>93</v>
      </c>
      <c r="D73" s="174" t="s">
        <v>94</v>
      </c>
      <c r="E73" s="175">
        <v>24</v>
      </c>
      <c r="F73" s="172"/>
    </row>
    <row r="74" ht="30.5" spans="1:6">
      <c r="A74" s="169">
        <v>201</v>
      </c>
      <c r="B74" s="173" t="s">
        <v>145</v>
      </c>
      <c r="C74" s="173"/>
      <c r="D74" s="174" t="s">
        <v>146</v>
      </c>
      <c r="E74" s="175">
        <v>1341.95</v>
      </c>
      <c r="F74" s="172"/>
    </row>
    <row r="75" ht="15.5" spans="1:6">
      <c r="A75" s="169">
        <v>201</v>
      </c>
      <c r="B75" s="173" t="s">
        <v>145</v>
      </c>
      <c r="C75" s="173" t="s">
        <v>90</v>
      </c>
      <c r="D75" s="174" t="s">
        <v>92</v>
      </c>
      <c r="E75" s="175">
        <v>1213.95</v>
      </c>
      <c r="F75" s="172"/>
    </row>
    <row r="76" ht="30.5" spans="1:6">
      <c r="A76" s="169">
        <v>201</v>
      </c>
      <c r="B76" s="173" t="s">
        <v>145</v>
      </c>
      <c r="C76" s="173" t="s">
        <v>93</v>
      </c>
      <c r="D76" s="174" t="s">
        <v>94</v>
      </c>
      <c r="E76" s="175">
        <v>32</v>
      </c>
      <c r="F76" s="172"/>
    </row>
    <row r="77" ht="30.5" spans="1:6">
      <c r="A77" s="169">
        <v>201</v>
      </c>
      <c r="B77" s="173" t="s">
        <v>145</v>
      </c>
      <c r="C77" s="173" t="s">
        <v>95</v>
      </c>
      <c r="D77" s="174" t="s">
        <v>147</v>
      </c>
      <c r="E77" s="175">
        <v>24</v>
      </c>
      <c r="F77" s="172"/>
    </row>
    <row r="78" ht="30.5" spans="1:6">
      <c r="A78" s="169">
        <v>201</v>
      </c>
      <c r="B78" s="173" t="s">
        <v>145</v>
      </c>
      <c r="C78" s="173" t="s">
        <v>148</v>
      </c>
      <c r="D78" s="174" t="s">
        <v>149</v>
      </c>
      <c r="E78" s="175">
        <v>72</v>
      </c>
      <c r="F78" s="172"/>
    </row>
    <row r="79" ht="15.5" spans="1:6">
      <c r="A79" s="177">
        <v>203</v>
      </c>
      <c r="B79" s="173"/>
      <c r="C79" s="173"/>
      <c r="D79" s="178" t="s">
        <v>150</v>
      </c>
      <c r="E79" s="179">
        <v>360</v>
      </c>
      <c r="F79" s="172"/>
    </row>
    <row r="80" ht="15.5" spans="1:6">
      <c r="A80" s="177">
        <v>203</v>
      </c>
      <c r="B80" s="173" t="s">
        <v>101</v>
      </c>
      <c r="C80" s="173"/>
      <c r="D80" s="174" t="s">
        <v>151</v>
      </c>
      <c r="E80" s="175">
        <v>360</v>
      </c>
      <c r="F80" s="172"/>
    </row>
    <row r="81" ht="30.5" spans="1:6">
      <c r="A81" s="177">
        <v>203</v>
      </c>
      <c r="B81" s="173" t="s">
        <v>101</v>
      </c>
      <c r="C81" s="173" t="s">
        <v>107</v>
      </c>
      <c r="D81" s="174" t="s">
        <v>152</v>
      </c>
      <c r="E81" s="175">
        <v>360</v>
      </c>
      <c r="F81" s="172"/>
    </row>
    <row r="82" ht="15.5" spans="1:6">
      <c r="A82" s="177">
        <v>204</v>
      </c>
      <c r="B82" s="173"/>
      <c r="C82" s="173"/>
      <c r="D82" s="178" t="s">
        <v>153</v>
      </c>
      <c r="E82" s="179">
        <v>633.48</v>
      </c>
      <c r="F82" s="172"/>
    </row>
    <row r="83" ht="15.5" spans="1:6">
      <c r="A83" s="177">
        <v>204</v>
      </c>
      <c r="B83" s="173" t="s">
        <v>101</v>
      </c>
      <c r="C83" s="173"/>
      <c r="D83" s="174" t="s">
        <v>154</v>
      </c>
      <c r="E83" s="175">
        <v>633.48</v>
      </c>
      <c r="F83" s="172"/>
    </row>
    <row r="84" ht="15.5" spans="1:6">
      <c r="A84" s="177">
        <v>204</v>
      </c>
      <c r="B84" s="173" t="s">
        <v>101</v>
      </c>
      <c r="C84" s="173" t="s">
        <v>90</v>
      </c>
      <c r="D84" s="174" t="s">
        <v>92</v>
      </c>
      <c r="E84" s="175">
        <v>522.48</v>
      </c>
      <c r="F84" s="172"/>
    </row>
    <row r="85" ht="30.5" spans="1:6">
      <c r="A85" s="177">
        <v>204</v>
      </c>
      <c r="B85" s="173" t="s">
        <v>101</v>
      </c>
      <c r="C85" s="173" t="s">
        <v>93</v>
      </c>
      <c r="D85" s="174" t="s">
        <v>94</v>
      </c>
      <c r="E85" s="175">
        <v>15</v>
      </c>
      <c r="F85" s="172"/>
    </row>
    <row r="86" ht="30.5" spans="1:6">
      <c r="A86" s="177">
        <v>204</v>
      </c>
      <c r="B86" s="173" t="s">
        <v>101</v>
      </c>
      <c r="C86" s="173" t="s">
        <v>95</v>
      </c>
      <c r="D86" s="174" t="s">
        <v>155</v>
      </c>
      <c r="E86" s="175">
        <v>96</v>
      </c>
      <c r="F86" s="172"/>
    </row>
    <row r="87" ht="15.5" spans="1:6">
      <c r="A87" s="177">
        <v>205</v>
      </c>
      <c r="B87" s="173"/>
      <c r="C87" s="173"/>
      <c r="D87" s="178" t="s">
        <v>156</v>
      </c>
      <c r="E87" s="179">
        <v>32307.19</v>
      </c>
      <c r="F87" s="172"/>
    </row>
    <row r="88" ht="15.5" spans="1:6">
      <c r="A88" s="177">
        <v>205</v>
      </c>
      <c r="B88" s="173" t="s">
        <v>90</v>
      </c>
      <c r="C88" s="173"/>
      <c r="D88" s="174" t="s">
        <v>157</v>
      </c>
      <c r="E88" s="175">
        <v>629.03</v>
      </c>
      <c r="F88" s="172"/>
    </row>
    <row r="89" ht="15.5" spans="1:6">
      <c r="A89" s="177">
        <v>205</v>
      </c>
      <c r="B89" s="173" t="s">
        <v>90</v>
      </c>
      <c r="C89" s="173" t="s">
        <v>90</v>
      </c>
      <c r="D89" s="174" t="s">
        <v>92</v>
      </c>
      <c r="E89" s="175">
        <v>629.03</v>
      </c>
      <c r="F89" s="172"/>
    </row>
    <row r="90" ht="15.5" spans="1:6">
      <c r="A90" s="177">
        <v>205</v>
      </c>
      <c r="B90" s="173" t="s">
        <v>93</v>
      </c>
      <c r="C90" s="173"/>
      <c r="D90" s="174" t="s">
        <v>158</v>
      </c>
      <c r="E90" s="175">
        <v>30436.16</v>
      </c>
      <c r="F90" s="172"/>
    </row>
    <row r="91" ht="15.5" spans="1:6">
      <c r="A91" s="177">
        <v>205</v>
      </c>
      <c r="B91" s="173" t="s">
        <v>93</v>
      </c>
      <c r="C91" s="173" t="s">
        <v>90</v>
      </c>
      <c r="D91" s="174" t="s">
        <v>159</v>
      </c>
      <c r="E91" s="175">
        <v>275.96</v>
      </c>
      <c r="F91" s="172"/>
    </row>
    <row r="92" ht="15.5" spans="1:6">
      <c r="A92" s="177">
        <v>205</v>
      </c>
      <c r="B92" s="173" t="s">
        <v>93</v>
      </c>
      <c r="C92" s="173" t="s">
        <v>93</v>
      </c>
      <c r="D92" s="174" t="s">
        <v>160</v>
      </c>
      <c r="E92" s="176">
        <v>24433.76</v>
      </c>
      <c r="F92" s="172"/>
    </row>
    <row r="93" ht="15.5" spans="1:6">
      <c r="A93" s="177">
        <v>205</v>
      </c>
      <c r="B93" s="173" t="s">
        <v>93</v>
      </c>
      <c r="C93" s="173" t="s">
        <v>103</v>
      </c>
      <c r="D93" s="174" t="s">
        <v>161</v>
      </c>
      <c r="E93" s="175">
        <v>2531.44</v>
      </c>
      <c r="F93" s="172"/>
    </row>
    <row r="94" ht="30.5" spans="1:6">
      <c r="A94" s="177">
        <v>205</v>
      </c>
      <c r="B94" s="173" t="s">
        <v>93</v>
      </c>
      <c r="C94" s="173">
        <v>99</v>
      </c>
      <c r="D94" s="174" t="s">
        <v>162</v>
      </c>
      <c r="E94" s="175">
        <v>3195</v>
      </c>
      <c r="F94" s="172"/>
    </row>
    <row r="95" ht="15.5" spans="1:6">
      <c r="A95" s="177">
        <v>205</v>
      </c>
      <c r="B95" s="173" t="s">
        <v>97</v>
      </c>
      <c r="C95" s="173"/>
      <c r="D95" s="174" t="s">
        <v>163</v>
      </c>
      <c r="E95" s="175">
        <v>242</v>
      </c>
      <c r="F95" s="172"/>
    </row>
    <row r="96" ht="15.5" spans="1:6">
      <c r="A96" s="177">
        <v>205</v>
      </c>
      <c r="B96" s="173" t="s">
        <v>97</v>
      </c>
      <c r="C96" s="173" t="s">
        <v>90</v>
      </c>
      <c r="D96" s="174" t="s">
        <v>164</v>
      </c>
      <c r="E96" s="175">
        <v>242</v>
      </c>
      <c r="F96" s="172"/>
    </row>
    <row r="97" ht="30.5" spans="1:6">
      <c r="A97" s="177">
        <v>205</v>
      </c>
      <c r="B97" s="173" t="s">
        <v>165</v>
      </c>
      <c r="C97" s="173"/>
      <c r="D97" s="174" t="s">
        <v>166</v>
      </c>
      <c r="E97" s="175">
        <v>1000</v>
      </c>
      <c r="F97" s="172"/>
    </row>
    <row r="98" ht="30" spans="1:6">
      <c r="A98" s="177">
        <v>205</v>
      </c>
      <c r="B98" s="173" t="s">
        <v>165</v>
      </c>
      <c r="C98" s="173">
        <v>99</v>
      </c>
      <c r="D98" s="174" t="s">
        <v>167</v>
      </c>
      <c r="E98" s="175">
        <v>1000</v>
      </c>
      <c r="F98" s="172"/>
    </row>
    <row r="99" ht="15.5" spans="1:6">
      <c r="A99" s="177">
        <v>206</v>
      </c>
      <c r="B99" s="173"/>
      <c r="C99" s="173"/>
      <c r="D99" s="178" t="s">
        <v>168</v>
      </c>
      <c r="E99" s="179">
        <v>2213.33</v>
      </c>
      <c r="F99" s="172"/>
    </row>
    <row r="100" ht="30.5" spans="1:6">
      <c r="A100" s="177">
        <v>206</v>
      </c>
      <c r="B100" s="173" t="s">
        <v>90</v>
      </c>
      <c r="C100" s="173"/>
      <c r="D100" s="174" t="s">
        <v>169</v>
      </c>
      <c r="E100" s="175">
        <v>161.71</v>
      </c>
      <c r="F100" s="172"/>
    </row>
    <row r="101" ht="15.5" spans="1:6">
      <c r="A101" s="177">
        <v>206</v>
      </c>
      <c r="B101" s="173" t="s">
        <v>90</v>
      </c>
      <c r="C101" s="173" t="s">
        <v>90</v>
      </c>
      <c r="D101" s="174" t="s">
        <v>92</v>
      </c>
      <c r="E101" s="175">
        <v>155.71</v>
      </c>
      <c r="F101" s="172"/>
    </row>
    <row r="102" ht="30.5" spans="1:6">
      <c r="A102" s="177">
        <v>206</v>
      </c>
      <c r="B102" s="173" t="s">
        <v>90</v>
      </c>
      <c r="C102" s="173" t="s">
        <v>93</v>
      </c>
      <c r="D102" s="174" t="s">
        <v>94</v>
      </c>
      <c r="E102" s="175">
        <v>6</v>
      </c>
      <c r="F102" s="172"/>
    </row>
    <row r="103" ht="30.5" spans="1:6">
      <c r="A103" s="177">
        <v>206</v>
      </c>
      <c r="B103" s="173" t="s">
        <v>95</v>
      </c>
      <c r="C103" s="173"/>
      <c r="D103" s="174" t="s">
        <v>170</v>
      </c>
      <c r="E103" s="175">
        <v>4</v>
      </c>
      <c r="F103" s="172"/>
    </row>
    <row r="104" ht="30.5" spans="1:6">
      <c r="A104" s="177">
        <v>206</v>
      </c>
      <c r="B104" s="173" t="s">
        <v>95</v>
      </c>
      <c r="C104" s="173" t="s">
        <v>95</v>
      </c>
      <c r="D104" s="174" t="s">
        <v>171</v>
      </c>
      <c r="E104" s="175">
        <v>4</v>
      </c>
      <c r="F104" s="172"/>
    </row>
    <row r="105" ht="30.5" spans="1:6">
      <c r="A105" s="177">
        <v>206</v>
      </c>
      <c r="B105" s="173" t="s">
        <v>111</v>
      </c>
      <c r="C105" s="173"/>
      <c r="D105" s="174" t="s">
        <v>172</v>
      </c>
      <c r="E105" s="175">
        <v>2000</v>
      </c>
      <c r="F105" s="172"/>
    </row>
    <row r="106" ht="30.5" spans="1:6">
      <c r="A106" s="177">
        <v>206</v>
      </c>
      <c r="B106" s="173" t="s">
        <v>111</v>
      </c>
      <c r="C106" s="173">
        <v>99</v>
      </c>
      <c r="D106" s="174" t="s">
        <v>173</v>
      </c>
      <c r="E106" s="175">
        <v>2000</v>
      </c>
      <c r="F106" s="172"/>
    </row>
    <row r="107" ht="15.5" spans="1:6">
      <c r="A107" s="177">
        <v>206</v>
      </c>
      <c r="B107" s="173" t="s">
        <v>174</v>
      </c>
      <c r="C107" s="173"/>
      <c r="D107" s="174" t="s">
        <v>175</v>
      </c>
      <c r="E107" s="175">
        <v>47.62</v>
      </c>
      <c r="F107" s="172"/>
    </row>
    <row r="108" ht="30" spans="1:6">
      <c r="A108" s="177">
        <v>206</v>
      </c>
      <c r="B108" s="173" t="s">
        <v>174</v>
      </c>
      <c r="C108" s="173">
        <v>99</v>
      </c>
      <c r="D108" s="180" t="s">
        <v>176</v>
      </c>
      <c r="E108" s="175">
        <v>47.62</v>
      </c>
      <c r="F108" s="172"/>
    </row>
    <row r="109" ht="30" spans="1:6">
      <c r="A109" s="177">
        <v>207</v>
      </c>
      <c r="B109" s="173"/>
      <c r="C109" s="173"/>
      <c r="D109" s="178" t="s">
        <v>177</v>
      </c>
      <c r="E109" s="179">
        <v>342.46</v>
      </c>
      <c r="F109" s="172"/>
    </row>
    <row r="110" ht="15.5" spans="1:6">
      <c r="A110" s="177">
        <v>207</v>
      </c>
      <c r="B110" s="173" t="s">
        <v>90</v>
      </c>
      <c r="C110" s="173"/>
      <c r="D110" s="174" t="s">
        <v>178</v>
      </c>
      <c r="E110" s="175">
        <v>340.46</v>
      </c>
      <c r="F110" s="172"/>
    </row>
    <row r="111" ht="15.5" spans="1:6">
      <c r="A111" s="177">
        <v>207</v>
      </c>
      <c r="B111" s="173" t="s">
        <v>90</v>
      </c>
      <c r="C111" s="173" t="s">
        <v>90</v>
      </c>
      <c r="D111" s="174" t="s">
        <v>92</v>
      </c>
      <c r="E111" s="175">
        <v>240.26</v>
      </c>
      <c r="F111" s="172"/>
    </row>
    <row r="112" ht="30.5" spans="1:6">
      <c r="A112" s="177">
        <v>207</v>
      </c>
      <c r="B112" s="173" t="s">
        <v>90</v>
      </c>
      <c r="C112" s="173" t="s">
        <v>93</v>
      </c>
      <c r="D112" s="174" t="s">
        <v>94</v>
      </c>
      <c r="E112" s="175">
        <v>10</v>
      </c>
      <c r="F112" s="172"/>
    </row>
    <row r="113" ht="15.5" spans="1:6">
      <c r="A113" s="177">
        <v>207</v>
      </c>
      <c r="B113" s="173" t="s">
        <v>90</v>
      </c>
      <c r="C113" s="173" t="s">
        <v>95</v>
      </c>
      <c r="D113" s="174" t="s">
        <v>179</v>
      </c>
      <c r="E113" s="175">
        <v>11</v>
      </c>
      <c r="F113" s="172"/>
    </row>
    <row r="114" ht="30.5" spans="1:6">
      <c r="A114" s="177">
        <v>207</v>
      </c>
      <c r="B114" s="173" t="s">
        <v>90</v>
      </c>
      <c r="C114" s="173">
        <v>99</v>
      </c>
      <c r="D114" s="174" t="s">
        <v>180</v>
      </c>
      <c r="E114" s="175">
        <v>79.2</v>
      </c>
      <c r="F114" s="172"/>
    </row>
    <row r="115" ht="15.5" spans="1:6">
      <c r="A115" s="177">
        <v>207</v>
      </c>
      <c r="B115" s="173" t="s">
        <v>103</v>
      </c>
      <c r="C115" s="173"/>
      <c r="D115" s="174" t="s">
        <v>181</v>
      </c>
      <c r="E115" s="175">
        <v>2</v>
      </c>
      <c r="F115" s="172"/>
    </row>
    <row r="116" ht="30.5" spans="1:6">
      <c r="A116" s="177">
        <v>207</v>
      </c>
      <c r="B116" s="173" t="s">
        <v>103</v>
      </c>
      <c r="C116" s="173" t="s">
        <v>93</v>
      </c>
      <c r="D116" s="174" t="s">
        <v>94</v>
      </c>
      <c r="E116" s="175">
        <v>2</v>
      </c>
      <c r="F116" s="172"/>
    </row>
    <row r="117" ht="30" spans="1:6">
      <c r="A117" s="177">
        <v>208</v>
      </c>
      <c r="B117" s="173"/>
      <c r="C117" s="173"/>
      <c r="D117" s="178" t="s">
        <v>182</v>
      </c>
      <c r="E117" s="179">
        <v>15837.3</v>
      </c>
      <c r="F117" s="172"/>
    </row>
    <row r="118" ht="45.5" spans="1:6">
      <c r="A118" s="177">
        <v>208</v>
      </c>
      <c r="B118" s="173" t="s">
        <v>90</v>
      </c>
      <c r="C118" s="173"/>
      <c r="D118" s="174" t="s">
        <v>183</v>
      </c>
      <c r="E118" s="175">
        <v>744.33</v>
      </c>
      <c r="F118" s="172"/>
    </row>
    <row r="119" ht="15.5" spans="1:6">
      <c r="A119" s="177">
        <v>208</v>
      </c>
      <c r="B119" s="173" t="s">
        <v>90</v>
      </c>
      <c r="C119" s="173" t="s">
        <v>90</v>
      </c>
      <c r="D119" s="174" t="s">
        <v>92</v>
      </c>
      <c r="E119" s="175">
        <v>715.33</v>
      </c>
      <c r="F119" s="172"/>
    </row>
    <row r="120" ht="30.5" spans="1:6">
      <c r="A120" s="177">
        <v>208</v>
      </c>
      <c r="B120" s="173" t="s">
        <v>90</v>
      </c>
      <c r="C120" s="173">
        <v>12</v>
      </c>
      <c r="D120" s="174" t="s">
        <v>184</v>
      </c>
      <c r="E120" s="175">
        <v>6</v>
      </c>
      <c r="F120" s="172"/>
    </row>
    <row r="121" ht="30.5" spans="1:6">
      <c r="A121" s="177">
        <v>208</v>
      </c>
      <c r="B121" s="173" t="s">
        <v>90</v>
      </c>
      <c r="C121" s="173" t="s">
        <v>174</v>
      </c>
      <c r="D121" s="174" t="s">
        <v>185</v>
      </c>
      <c r="E121" s="175">
        <v>6</v>
      </c>
      <c r="F121" s="172"/>
    </row>
    <row r="122" ht="30" spans="1:6">
      <c r="A122" s="177">
        <v>208</v>
      </c>
      <c r="B122" s="173" t="s">
        <v>90</v>
      </c>
      <c r="C122" s="173" t="s">
        <v>93</v>
      </c>
      <c r="D122" s="174" t="s">
        <v>186</v>
      </c>
      <c r="E122" s="175">
        <v>6</v>
      </c>
      <c r="F122" s="172"/>
    </row>
    <row r="123" ht="45.5" spans="1:6">
      <c r="A123" s="177">
        <v>208</v>
      </c>
      <c r="B123" s="173" t="s">
        <v>90</v>
      </c>
      <c r="C123" s="173">
        <v>99</v>
      </c>
      <c r="D123" s="174" t="s">
        <v>187</v>
      </c>
      <c r="E123" s="175">
        <v>11</v>
      </c>
      <c r="F123" s="172"/>
    </row>
    <row r="124" ht="15.5" spans="1:6">
      <c r="A124" s="177">
        <v>208</v>
      </c>
      <c r="B124" s="173" t="s">
        <v>93</v>
      </c>
      <c r="C124" s="173"/>
      <c r="D124" s="174" t="s">
        <v>188</v>
      </c>
      <c r="E124" s="175">
        <v>3809.32</v>
      </c>
      <c r="F124" s="172"/>
    </row>
    <row r="125" ht="15.5" spans="1:6">
      <c r="A125" s="177">
        <v>208</v>
      </c>
      <c r="B125" s="173" t="s">
        <v>93</v>
      </c>
      <c r="C125" s="173" t="s">
        <v>90</v>
      </c>
      <c r="D125" s="174" t="s">
        <v>92</v>
      </c>
      <c r="E125" s="175">
        <v>389.12</v>
      </c>
      <c r="F125" s="172"/>
    </row>
    <row r="126" ht="30.5" spans="1:6">
      <c r="A126" s="177">
        <v>208</v>
      </c>
      <c r="B126" s="173" t="s">
        <v>93</v>
      </c>
      <c r="C126" s="173" t="s">
        <v>93</v>
      </c>
      <c r="D126" s="174" t="s">
        <v>94</v>
      </c>
      <c r="E126" s="175">
        <v>61</v>
      </c>
      <c r="F126" s="172"/>
    </row>
    <row r="127" ht="30.5" spans="1:6">
      <c r="A127" s="177">
        <v>208</v>
      </c>
      <c r="B127" s="173" t="s">
        <v>93</v>
      </c>
      <c r="C127" s="173" t="s">
        <v>97</v>
      </c>
      <c r="D127" s="174" t="s">
        <v>189</v>
      </c>
      <c r="E127" s="175">
        <v>3359.2</v>
      </c>
      <c r="F127" s="172"/>
    </row>
    <row r="128" ht="30" spans="1:6">
      <c r="A128" s="177">
        <v>208</v>
      </c>
      <c r="B128" s="173" t="s">
        <v>111</v>
      </c>
      <c r="C128" s="173"/>
      <c r="D128" s="174" t="s">
        <v>190</v>
      </c>
      <c r="E128" s="175">
        <v>3929</v>
      </c>
      <c r="F128" s="172"/>
    </row>
    <row r="129" ht="45" spans="1:6">
      <c r="A129" s="177">
        <v>208</v>
      </c>
      <c r="B129" s="173" t="s">
        <v>111</v>
      </c>
      <c r="C129" s="173" t="s">
        <v>174</v>
      </c>
      <c r="D129" s="174" t="s">
        <v>191</v>
      </c>
      <c r="E129" s="175">
        <v>3929</v>
      </c>
      <c r="F129" s="172"/>
    </row>
    <row r="130" ht="15.5" spans="1:6">
      <c r="A130" s="177">
        <v>208</v>
      </c>
      <c r="B130" s="173" t="s">
        <v>174</v>
      </c>
      <c r="C130" s="173"/>
      <c r="D130" s="174" t="s">
        <v>192</v>
      </c>
      <c r="E130" s="175">
        <v>15</v>
      </c>
      <c r="F130" s="172"/>
    </row>
    <row r="131" ht="30.5" spans="1:6">
      <c r="A131" s="177">
        <v>208</v>
      </c>
      <c r="B131" s="173" t="s">
        <v>174</v>
      </c>
      <c r="C131" s="173">
        <v>99</v>
      </c>
      <c r="D131" s="174" t="s">
        <v>193</v>
      </c>
      <c r="E131" s="175">
        <v>15</v>
      </c>
      <c r="F131" s="172"/>
    </row>
    <row r="132" ht="15.5" spans="1:6">
      <c r="A132" s="177">
        <v>208</v>
      </c>
      <c r="B132" s="173" t="s">
        <v>165</v>
      </c>
      <c r="C132" s="173"/>
      <c r="D132" s="174" t="s">
        <v>194</v>
      </c>
      <c r="E132" s="175">
        <v>1435</v>
      </c>
      <c r="F132" s="172"/>
    </row>
    <row r="133" ht="15.5" spans="1:6">
      <c r="A133" s="177">
        <v>208</v>
      </c>
      <c r="B133" s="173" t="s">
        <v>165</v>
      </c>
      <c r="C133" s="173" t="s">
        <v>90</v>
      </c>
      <c r="D133" s="174" t="s">
        <v>195</v>
      </c>
      <c r="E133" s="175">
        <v>884</v>
      </c>
      <c r="F133" s="172"/>
    </row>
    <row r="134" ht="30.5" spans="1:6">
      <c r="A134" s="177">
        <v>208</v>
      </c>
      <c r="B134" s="173" t="s">
        <v>165</v>
      </c>
      <c r="C134" s="173">
        <v>99</v>
      </c>
      <c r="D134" s="174" t="s">
        <v>196</v>
      </c>
      <c r="E134" s="175">
        <v>551</v>
      </c>
      <c r="F134" s="172"/>
    </row>
    <row r="135" ht="15.5" spans="1:6">
      <c r="A135" s="177">
        <v>208</v>
      </c>
      <c r="B135" s="173">
        <v>10</v>
      </c>
      <c r="C135" s="173"/>
      <c r="D135" s="174" t="s">
        <v>197</v>
      </c>
      <c r="E135" s="175">
        <v>83</v>
      </c>
      <c r="F135" s="172"/>
    </row>
    <row r="136" ht="15.5" spans="1:6">
      <c r="A136" s="177">
        <v>208</v>
      </c>
      <c r="B136" s="173">
        <v>10</v>
      </c>
      <c r="C136" s="173" t="s">
        <v>93</v>
      </c>
      <c r="D136" s="174" t="s">
        <v>198</v>
      </c>
      <c r="E136" s="175">
        <v>63</v>
      </c>
      <c r="F136" s="172"/>
    </row>
    <row r="137" ht="30.5" spans="1:6">
      <c r="A137" s="177">
        <v>208</v>
      </c>
      <c r="B137" s="173">
        <v>10</v>
      </c>
      <c r="C137" s="173">
        <v>99</v>
      </c>
      <c r="D137" s="174" t="s">
        <v>199</v>
      </c>
      <c r="E137" s="175">
        <v>20</v>
      </c>
      <c r="F137" s="172"/>
    </row>
    <row r="138" ht="15.5" spans="1:6">
      <c r="A138" s="177">
        <v>208</v>
      </c>
      <c r="B138" s="173">
        <v>11</v>
      </c>
      <c r="C138" s="173"/>
      <c r="D138" s="174" t="s">
        <v>200</v>
      </c>
      <c r="E138" s="175">
        <v>612.34</v>
      </c>
      <c r="F138" s="172"/>
    </row>
    <row r="139" ht="15.5" spans="1:6">
      <c r="A139" s="177">
        <v>208</v>
      </c>
      <c r="B139" s="173">
        <v>11</v>
      </c>
      <c r="C139" s="173" t="s">
        <v>90</v>
      </c>
      <c r="D139" s="174" t="s">
        <v>92</v>
      </c>
      <c r="E139" s="175">
        <v>61.34</v>
      </c>
      <c r="F139" s="172"/>
    </row>
    <row r="140" ht="30" spans="1:6">
      <c r="A140" s="177">
        <v>208</v>
      </c>
      <c r="B140" s="173">
        <v>11</v>
      </c>
      <c r="C140" s="173" t="s">
        <v>93</v>
      </c>
      <c r="D140" s="174" t="s">
        <v>186</v>
      </c>
      <c r="E140" s="175">
        <v>6</v>
      </c>
      <c r="F140" s="172"/>
    </row>
    <row r="141" ht="15.5" spans="1:6">
      <c r="A141" s="177">
        <v>208</v>
      </c>
      <c r="B141" s="173">
        <v>11</v>
      </c>
      <c r="C141" s="173" t="s">
        <v>95</v>
      </c>
      <c r="D141" s="174" t="s">
        <v>201</v>
      </c>
      <c r="E141" s="175">
        <v>141</v>
      </c>
      <c r="F141" s="172"/>
    </row>
    <row r="142" ht="30" spans="1:6">
      <c r="A142" s="177">
        <v>208</v>
      </c>
      <c r="B142" s="173">
        <v>11</v>
      </c>
      <c r="C142" s="173" t="s">
        <v>174</v>
      </c>
      <c r="D142" s="174" t="s">
        <v>202</v>
      </c>
      <c r="E142" s="175">
        <v>404</v>
      </c>
      <c r="F142" s="172"/>
    </row>
    <row r="143" ht="15.5" spans="1:6">
      <c r="A143" s="177">
        <v>208</v>
      </c>
      <c r="B143" s="173">
        <v>16</v>
      </c>
      <c r="C143" s="173"/>
      <c r="D143" s="174" t="s">
        <v>203</v>
      </c>
      <c r="E143" s="175">
        <v>69.48</v>
      </c>
      <c r="F143" s="172"/>
    </row>
    <row r="144" ht="15.5" spans="1:6">
      <c r="A144" s="177">
        <v>208</v>
      </c>
      <c r="B144" s="173">
        <v>16</v>
      </c>
      <c r="C144" s="173" t="s">
        <v>90</v>
      </c>
      <c r="D144" s="174" t="s">
        <v>204</v>
      </c>
      <c r="E144" s="175">
        <v>63.48</v>
      </c>
      <c r="F144" s="172"/>
    </row>
    <row r="145" ht="30" spans="1:6">
      <c r="A145" s="177">
        <v>208</v>
      </c>
      <c r="B145" s="173">
        <v>16</v>
      </c>
      <c r="C145" s="173" t="s">
        <v>93</v>
      </c>
      <c r="D145" s="174" t="s">
        <v>186</v>
      </c>
      <c r="E145" s="175">
        <v>6</v>
      </c>
      <c r="F145" s="172"/>
    </row>
    <row r="146" ht="15.5" spans="1:6">
      <c r="A146" s="177">
        <v>208</v>
      </c>
      <c r="B146" s="173">
        <v>19</v>
      </c>
      <c r="C146" s="173"/>
      <c r="D146" s="174" t="s">
        <v>205</v>
      </c>
      <c r="E146" s="175">
        <v>2678</v>
      </c>
      <c r="F146" s="172"/>
    </row>
    <row r="147" ht="30.5" spans="1:6">
      <c r="A147" s="177">
        <v>208</v>
      </c>
      <c r="B147" s="173" t="s">
        <v>206</v>
      </c>
      <c r="C147" s="173" t="s">
        <v>90</v>
      </c>
      <c r="D147" s="174" t="s">
        <v>207</v>
      </c>
      <c r="E147" s="175">
        <v>2678</v>
      </c>
      <c r="F147" s="172"/>
    </row>
    <row r="148" ht="15.5" spans="1:6">
      <c r="A148" s="177">
        <v>208</v>
      </c>
      <c r="B148" s="173">
        <v>20</v>
      </c>
      <c r="C148" s="173"/>
      <c r="D148" s="174" t="s">
        <v>208</v>
      </c>
      <c r="E148" s="175">
        <v>237</v>
      </c>
      <c r="F148" s="172"/>
    </row>
    <row r="149" ht="30.5" spans="1:6">
      <c r="A149" s="177">
        <v>208</v>
      </c>
      <c r="B149" s="173" t="s">
        <v>209</v>
      </c>
      <c r="C149" s="173" t="s">
        <v>90</v>
      </c>
      <c r="D149" s="174" t="s">
        <v>210</v>
      </c>
      <c r="E149" s="175">
        <v>237</v>
      </c>
      <c r="F149" s="172"/>
    </row>
    <row r="150" ht="15.5" spans="1:6">
      <c r="A150" s="177">
        <v>208</v>
      </c>
      <c r="B150" s="173">
        <v>25</v>
      </c>
      <c r="C150" s="173"/>
      <c r="D150" s="174" t="s">
        <v>211</v>
      </c>
      <c r="E150" s="175">
        <v>399</v>
      </c>
      <c r="F150" s="172"/>
    </row>
    <row r="151" ht="30.5" spans="1:6">
      <c r="A151" s="177">
        <v>208</v>
      </c>
      <c r="B151" s="173" t="s">
        <v>122</v>
      </c>
      <c r="C151" s="173" t="s">
        <v>90</v>
      </c>
      <c r="D151" s="174" t="s">
        <v>212</v>
      </c>
      <c r="E151" s="175">
        <v>399</v>
      </c>
      <c r="F151" s="172"/>
    </row>
    <row r="152" ht="45" spans="1:6">
      <c r="A152" s="177">
        <v>208</v>
      </c>
      <c r="B152" s="173">
        <v>26</v>
      </c>
      <c r="C152" s="173"/>
      <c r="D152" s="174" t="s">
        <v>213</v>
      </c>
      <c r="E152" s="175">
        <v>1618</v>
      </c>
      <c r="F152" s="172"/>
    </row>
    <row r="153" ht="45.5" spans="1:6">
      <c r="A153" s="177">
        <v>208</v>
      </c>
      <c r="B153" s="173" t="s">
        <v>125</v>
      </c>
      <c r="C153" s="173" t="s">
        <v>93</v>
      </c>
      <c r="D153" s="174" t="s">
        <v>214</v>
      </c>
      <c r="E153" s="175">
        <v>1618</v>
      </c>
      <c r="F153" s="172"/>
    </row>
    <row r="154" ht="30" spans="1:6">
      <c r="A154" s="177">
        <v>208</v>
      </c>
      <c r="B154" s="173">
        <v>28</v>
      </c>
      <c r="C154" s="173"/>
      <c r="D154" s="174" t="s">
        <v>215</v>
      </c>
      <c r="E154" s="175">
        <v>158.83</v>
      </c>
      <c r="F154" s="172"/>
    </row>
    <row r="155" ht="15.5" spans="1:6">
      <c r="A155" s="177">
        <v>208</v>
      </c>
      <c r="B155" s="173" t="s">
        <v>128</v>
      </c>
      <c r="C155" s="173" t="s">
        <v>90</v>
      </c>
      <c r="D155" s="174" t="s">
        <v>92</v>
      </c>
      <c r="E155" s="175">
        <v>148.83</v>
      </c>
      <c r="F155" s="172"/>
    </row>
    <row r="156" ht="30.5" spans="1:6">
      <c r="A156" s="177">
        <v>208</v>
      </c>
      <c r="B156" s="173" t="s">
        <v>128</v>
      </c>
      <c r="C156" s="173" t="s">
        <v>93</v>
      </c>
      <c r="D156" s="174" t="s">
        <v>94</v>
      </c>
      <c r="E156" s="175">
        <v>10</v>
      </c>
      <c r="F156" s="172"/>
    </row>
    <row r="157" ht="30.5" spans="1:6">
      <c r="A157" s="177">
        <v>208</v>
      </c>
      <c r="B157" s="173">
        <v>99</v>
      </c>
      <c r="C157" s="173"/>
      <c r="D157" s="174" t="s">
        <v>216</v>
      </c>
      <c r="E157" s="175">
        <v>49</v>
      </c>
      <c r="F157" s="172"/>
    </row>
    <row r="158" ht="30.5" spans="1:6">
      <c r="A158" s="177">
        <v>208</v>
      </c>
      <c r="B158" s="173" t="s">
        <v>107</v>
      </c>
      <c r="C158" s="173">
        <v>99</v>
      </c>
      <c r="D158" s="174" t="s">
        <v>217</v>
      </c>
      <c r="E158" s="175">
        <v>49</v>
      </c>
      <c r="F158" s="172"/>
    </row>
    <row r="159" ht="15.5" spans="1:6">
      <c r="A159" s="177">
        <v>210</v>
      </c>
      <c r="B159" s="173"/>
      <c r="C159" s="173"/>
      <c r="D159" s="178" t="s">
        <v>218</v>
      </c>
      <c r="E159" s="179">
        <v>14688.07</v>
      </c>
      <c r="F159" s="172"/>
    </row>
    <row r="160" ht="30" spans="1:6">
      <c r="A160" s="177">
        <v>210</v>
      </c>
      <c r="B160" s="173" t="s">
        <v>90</v>
      </c>
      <c r="C160" s="173"/>
      <c r="D160" s="174" t="s">
        <v>219</v>
      </c>
      <c r="E160" s="175">
        <v>407.07</v>
      </c>
      <c r="F160" s="172"/>
    </row>
    <row r="161" ht="15.5" spans="1:6">
      <c r="A161" s="177">
        <v>210</v>
      </c>
      <c r="B161" s="173" t="s">
        <v>90</v>
      </c>
      <c r="C161" s="173" t="s">
        <v>90</v>
      </c>
      <c r="D161" s="174" t="s">
        <v>92</v>
      </c>
      <c r="E161" s="175">
        <v>361.07</v>
      </c>
      <c r="F161" s="172"/>
    </row>
    <row r="162" ht="30.5" spans="1:6">
      <c r="A162" s="177">
        <v>210</v>
      </c>
      <c r="B162" s="173" t="s">
        <v>90</v>
      </c>
      <c r="C162" s="173" t="s">
        <v>93</v>
      </c>
      <c r="D162" s="174" t="s">
        <v>94</v>
      </c>
      <c r="E162" s="175">
        <v>35</v>
      </c>
      <c r="F162" s="172"/>
    </row>
    <row r="163" ht="30.5" spans="1:6">
      <c r="A163" s="177">
        <v>210</v>
      </c>
      <c r="B163" s="173" t="s">
        <v>90</v>
      </c>
      <c r="C163" s="173">
        <v>99</v>
      </c>
      <c r="D163" s="174" t="s">
        <v>220</v>
      </c>
      <c r="E163" s="175">
        <v>11</v>
      </c>
      <c r="F163" s="172"/>
    </row>
    <row r="164" ht="30.5" spans="1:6">
      <c r="A164" s="177">
        <v>210</v>
      </c>
      <c r="B164" s="173" t="s">
        <v>103</v>
      </c>
      <c r="C164" s="173"/>
      <c r="D164" s="174" t="s">
        <v>221</v>
      </c>
      <c r="E164" s="175">
        <v>300</v>
      </c>
      <c r="F164" s="172"/>
    </row>
    <row r="165" ht="30.5" spans="1:6">
      <c r="A165" s="177">
        <v>210</v>
      </c>
      <c r="B165" s="173" t="s">
        <v>103</v>
      </c>
      <c r="C165" s="173" t="s">
        <v>90</v>
      </c>
      <c r="D165" s="174" t="s">
        <v>222</v>
      </c>
      <c r="E165" s="175">
        <v>300</v>
      </c>
      <c r="F165" s="172"/>
    </row>
    <row r="166" ht="15.5" spans="1:6">
      <c r="A166" s="177">
        <v>210</v>
      </c>
      <c r="B166" s="173" t="s">
        <v>95</v>
      </c>
      <c r="C166" s="173"/>
      <c r="D166" s="174" t="s">
        <v>223</v>
      </c>
      <c r="E166" s="175">
        <v>3927.51</v>
      </c>
      <c r="F166" s="172"/>
    </row>
    <row r="167" ht="30.5" spans="1:6">
      <c r="A167" s="177">
        <v>210</v>
      </c>
      <c r="B167" s="173" t="s">
        <v>95</v>
      </c>
      <c r="C167" s="173" t="s">
        <v>90</v>
      </c>
      <c r="D167" s="174" t="s">
        <v>224</v>
      </c>
      <c r="E167" s="175">
        <v>370.49</v>
      </c>
      <c r="F167" s="172"/>
    </row>
    <row r="168" ht="30.5" spans="1:6">
      <c r="A168" s="177">
        <v>210</v>
      </c>
      <c r="B168" s="173" t="s">
        <v>95</v>
      </c>
      <c r="C168" s="173" t="s">
        <v>103</v>
      </c>
      <c r="D168" s="174" t="s">
        <v>225</v>
      </c>
      <c r="E168" s="175">
        <v>269.02</v>
      </c>
      <c r="F168" s="172"/>
    </row>
    <row r="169" ht="30.5" spans="1:6">
      <c r="A169" s="177">
        <v>210</v>
      </c>
      <c r="B169" s="173" t="s">
        <v>95</v>
      </c>
      <c r="C169" s="173" t="s">
        <v>97</v>
      </c>
      <c r="D169" s="174" t="s">
        <v>226</v>
      </c>
      <c r="E169" s="175">
        <v>3283</v>
      </c>
      <c r="F169" s="172"/>
    </row>
    <row r="170" ht="30.5" spans="1:6">
      <c r="A170" s="177">
        <v>210</v>
      </c>
      <c r="B170" s="173" t="s">
        <v>95</v>
      </c>
      <c r="C170" s="173" t="s">
        <v>165</v>
      </c>
      <c r="D170" s="174" t="s">
        <v>227</v>
      </c>
      <c r="E170" s="175">
        <v>5</v>
      </c>
      <c r="F170" s="172"/>
    </row>
    <row r="171" ht="15.5" spans="1:6">
      <c r="A171" s="177">
        <v>210</v>
      </c>
      <c r="B171" s="173" t="s">
        <v>174</v>
      </c>
      <c r="C171" s="173"/>
      <c r="D171" s="174" t="s">
        <v>228</v>
      </c>
      <c r="E171" s="175">
        <v>740.6</v>
      </c>
      <c r="F171" s="172"/>
    </row>
    <row r="172" ht="30.5" spans="1:6">
      <c r="A172" s="177">
        <v>210</v>
      </c>
      <c r="B172" s="173" t="s">
        <v>174</v>
      </c>
      <c r="C172" s="173">
        <v>17</v>
      </c>
      <c r="D172" s="174" t="s">
        <v>229</v>
      </c>
      <c r="E172" s="175">
        <v>239.6</v>
      </c>
      <c r="F172" s="172"/>
    </row>
    <row r="173" ht="30.5" spans="1:6">
      <c r="A173" s="177">
        <v>210</v>
      </c>
      <c r="B173" s="173" t="s">
        <v>174</v>
      </c>
      <c r="C173" s="173">
        <v>99</v>
      </c>
      <c r="D173" s="174" t="s">
        <v>230</v>
      </c>
      <c r="E173" s="175">
        <v>501</v>
      </c>
      <c r="F173" s="172"/>
    </row>
    <row r="174" ht="45" spans="1:6">
      <c r="A174" s="177">
        <v>210</v>
      </c>
      <c r="B174" s="173">
        <v>12</v>
      </c>
      <c r="C174" s="173"/>
      <c r="D174" s="174" t="s">
        <v>231</v>
      </c>
      <c r="E174" s="175">
        <v>8899</v>
      </c>
      <c r="F174" s="172"/>
    </row>
    <row r="175" ht="45" spans="1:6">
      <c r="A175" s="177">
        <v>210</v>
      </c>
      <c r="B175" s="173" t="s">
        <v>232</v>
      </c>
      <c r="C175" s="173" t="s">
        <v>93</v>
      </c>
      <c r="D175" s="174" t="s">
        <v>233</v>
      </c>
      <c r="E175" s="175">
        <v>8899</v>
      </c>
      <c r="F175" s="172"/>
    </row>
    <row r="176" ht="15.5" spans="1:6">
      <c r="A176" s="177">
        <v>210</v>
      </c>
      <c r="B176" s="173">
        <v>13</v>
      </c>
      <c r="C176" s="173" t="s">
        <v>90</v>
      </c>
      <c r="D176" s="174" t="s">
        <v>234</v>
      </c>
      <c r="E176" s="175">
        <v>178</v>
      </c>
      <c r="F176" s="172"/>
    </row>
    <row r="177" ht="30" spans="1:6">
      <c r="A177" s="177">
        <v>210</v>
      </c>
      <c r="B177" s="173">
        <v>15</v>
      </c>
      <c r="C177" s="173"/>
      <c r="D177" s="174" t="s">
        <v>235</v>
      </c>
      <c r="E177" s="175">
        <v>235.89</v>
      </c>
      <c r="F177" s="172"/>
    </row>
    <row r="178" ht="15.5" spans="1:6">
      <c r="A178" s="177">
        <v>210</v>
      </c>
      <c r="B178" s="173">
        <v>15</v>
      </c>
      <c r="C178" s="173" t="s">
        <v>90</v>
      </c>
      <c r="D178" s="174" t="s">
        <v>92</v>
      </c>
      <c r="E178" s="175">
        <v>210.89</v>
      </c>
      <c r="F178" s="172"/>
    </row>
    <row r="179" ht="30.5" spans="1:6">
      <c r="A179" s="177">
        <v>210</v>
      </c>
      <c r="B179" s="173">
        <v>15</v>
      </c>
      <c r="C179" s="173" t="s">
        <v>93</v>
      </c>
      <c r="D179" s="174" t="s">
        <v>94</v>
      </c>
      <c r="E179" s="175">
        <v>25</v>
      </c>
      <c r="F179" s="172"/>
    </row>
    <row r="180" ht="15.5" spans="1:6">
      <c r="A180" s="177">
        <v>211</v>
      </c>
      <c r="B180" s="173"/>
      <c r="C180" s="173"/>
      <c r="D180" s="178" t="s">
        <v>236</v>
      </c>
      <c r="E180" s="179">
        <v>300</v>
      </c>
      <c r="F180" s="172"/>
    </row>
    <row r="181" ht="15.5" spans="1:6">
      <c r="A181" s="177">
        <v>211</v>
      </c>
      <c r="B181" s="173" t="s">
        <v>95</v>
      </c>
      <c r="C181" s="173"/>
      <c r="D181" s="180" t="s">
        <v>237</v>
      </c>
      <c r="E181" s="175">
        <v>300</v>
      </c>
      <c r="F181" s="172"/>
    </row>
    <row r="182" ht="30" spans="1:6">
      <c r="A182" s="177">
        <v>211</v>
      </c>
      <c r="B182" s="173" t="s">
        <v>95</v>
      </c>
      <c r="C182" s="173">
        <v>99</v>
      </c>
      <c r="D182" s="174" t="s">
        <v>238</v>
      </c>
      <c r="E182" s="175">
        <v>300</v>
      </c>
      <c r="F182" s="172"/>
    </row>
    <row r="183" ht="15.5" spans="1:6">
      <c r="A183" s="177">
        <v>212</v>
      </c>
      <c r="B183" s="173"/>
      <c r="C183" s="173"/>
      <c r="D183" s="178" t="s">
        <v>239</v>
      </c>
      <c r="E183" s="179">
        <v>17255.08</v>
      </c>
      <c r="F183" s="172"/>
    </row>
    <row r="184" ht="30.5" spans="1:6">
      <c r="A184" s="177">
        <v>212</v>
      </c>
      <c r="B184" s="173" t="s">
        <v>90</v>
      </c>
      <c r="C184" s="173"/>
      <c r="D184" s="174" t="s">
        <v>240</v>
      </c>
      <c r="E184" s="175">
        <v>9661.08</v>
      </c>
      <c r="F184" s="172"/>
    </row>
    <row r="185" ht="15.5" spans="1:6">
      <c r="A185" s="177">
        <v>212</v>
      </c>
      <c r="B185" s="173" t="s">
        <v>90</v>
      </c>
      <c r="C185" s="173" t="s">
        <v>90</v>
      </c>
      <c r="D185" s="174" t="s">
        <v>92</v>
      </c>
      <c r="E185" s="175">
        <v>9272.08</v>
      </c>
      <c r="F185" s="172"/>
    </row>
    <row r="186" ht="30.5" spans="1:6">
      <c r="A186" s="177">
        <v>212</v>
      </c>
      <c r="B186" s="173" t="s">
        <v>90</v>
      </c>
      <c r="C186" s="173" t="s">
        <v>93</v>
      </c>
      <c r="D186" s="174" t="s">
        <v>94</v>
      </c>
      <c r="E186" s="175">
        <v>129</v>
      </c>
      <c r="F186" s="172"/>
    </row>
    <row r="187" ht="15.5" spans="1:6">
      <c r="A187" s="177">
        <v>212</v>
      </c>
      <c r="B187" s="173" t="s">
        <v>90</v>
      </c>
      <c r="C187" s="173" t="s">
        <v>95</v>
      </c>
      <c r="D187" s="174" t="s">
        <v>241</v>
      </c>
      <c r="E187" s="175">
        <v>260</v>
      </c>
      <c r="F187" s="172"/>
    </row>
    <row r="188" ht="30.5" spans="1:6">
      <c r="A188" s="177">
        <v>212</v>
      </c>
      <c r="B188" s="173" t="s">
        <v>93</v>
      </c>
      <c r="C188" s="173"/>
      <c r="D188" s="174" t="s">
        <v>242</v>
      </c>
      <c r="E188" s="175">
        <v>3164</v>
      </c>
      <c r="F188" s="172"/>
    </row>
    <row r="189" ht="30.5" spans="1:6">
      <c r="A189" s="177">
        <v>212</v>
      </c>
      <c r="B189" s="173" t="s">
        <v>93</v>
      </c>
      <c r="C189" s="173" t="s">
        <v>90</v>
      </c>
      <c r="D189" s="174" t="s">
        <v>243</v>
      </c>
      <c r="E189" s="175">
        <v>3164</v>
      </c>
      <c r="F189" s="172"/>
    </row>
    <row r="190" ht="30.5" spans="1:6">
      <c r="A190" s="177">
        <v>212</v>
      </c>
      <c r="B190" s="173" t="s">
        <v>111</v>
      </c>
      <c r="C190" s="173"/>
      <c r="D190" s="174" t="s">
        <v>244</v>
      </c>
      <c r="E190" s="175">
        <v>4430</v>
      </c>
      <c r="F190" s="172"/>
    </row>
    <row r="191" ht="30.5" spans="1:6">
      <c r="A191" s="177">
        <v>212</v>
      </c>
      <c r="B191" s="173" t="s">
        <v>111</v>
      </c>
      <c r="C191" s="173" t="s">
        <v>90</v>
      </c>
      <c r="D191" s="174" t="s">
        <v>245</v>
      </c>
      <c r="E191" s="175">
        <v>4430</v>
      </c>
      <c r="F191" s="172"/>
    </row>
    <row r="192" ht="15.5" spans="1:6">
      <c r="A192" s="177">
        <v>213</v>
      </c>
      <c r="B192" s="173"/>
      <c r="C192" s="173"/>
      <c r="D192" s="178" t="s">
        <v>246</v>
      </c>
      <c r="E192" s="179">
        <v>2917.19</v>
      </c>
      <c r="F192" s="172"/>
    </row>
    <row r="193" ht="15.5" spans="1:6">
      <c r="A193" s="177">
        <v>213</v>
      </c>
      <c r="B193" s="173" t="s">
        <v>90</v>
      </c>
      <c r="C193" s="173"/>
      <c r="D193" s="174" t="s">
        <v>247</v>
      </c>
      <c r="E193" s="175">
        <v>687.31</v>
      </c>
      <c r="F193" s="172"/>
    </row>
    <row r="194" ht="15.5" spans="1:6">
      <c r="A194" s="177">
        <v>213</v>
      </c>
      <c r="B194" s="173" t="s">
        <v>90</v>
      </c>
      <c r="C194" s="173" t="s">
        <v>90</v>
      </c>
      <c r="D194" s="174" t="s">
        <v>92</v>
      </c>
      <c r="E194" s="175">
        <v>291.31</v>
      </c>
      <c r="F194" s="172"/>
    </row>
    <row r="195" ht="30.5" spans="1:6">
      <c r="A195" s="177">
        <v>213</v>
      </c>
      <c r="B195" s="173" t="s">
        <v>90</v>
      </c>
      <c r="C195" s="173" t="s">
        <v>93</v>
      </c>
      <c r="D195" s="174" t="s">
        <v>94</v>
      </c>
      <c r="E195" s="175">
        <v>12</v>
      </c>
      <c r="F195" s="172"/>
    </row>
    <row r="196" ht="30.5" spans="1:6">
      <c r="A196" s="177">
        <v>213</v>
      </c>
      <c r="B196" s="173" t="s">
        <v>90</v>
      </c>
      <c r="C196" s="173" t="s">
        <v>165</v>
      </c>
      <c r="D196" s="174" t="s">
        <v>248</v>
      </c>
      <c r="E196" s="175">
        <v>3</v>
      </c>
      <c r="F196" s="172"/>
    </row>
    <row r="197" ht="15.5" spans="1:6">
      <c r="A197" s="177">
        <v>213</v>
      </c>
      <c r="B197" s="173" t="s">
        <v>90</v>
      </c>
      <c r="C197" s="173">
        <v>22</v>
      </c>
      <c r="D197" s="174" t="s">
        <v>249</v>
      </c>
      <c r="E197" s="175">
        <v>381</v>
      </c>
      <c r="F197" s="172"/>
    </row>
    <row r="198" ht="15.5" spans="1:6">
      <c r="A198" s="177">
        <v>213</v>
      </c>
      <c r="B198" s="173" t="s">
        <v>93</v>
      </c>
      <c r="C198" s="173"/>
      <c r="D198" s="174" t="s">
        <v>250</v>
      </c>
      <c r="E198" s="175">
        <v>5</v>
      </c>
      <c r="F198" s="172"/>
    </row>
    <row r="199" ht="15.5" spans="1:6">
      <c r="A199" s="177">
        <v>213</v>
      </c>
      <c r="B199" s="173" t="s">
        <v>93</v>
      </c>
      <c r="C199" s="173" t="s">
        <v>111</v>
      </c>
      <c r="D199" s="174" t="s">
        <v>251</v>
      </c>
      <c r="E199" s="175">
        <v>5</v>
      </c>
      <c r="F199" s="172"/>
    </row>
    <row r="200" ht="15.5" spans="1:6">
      <c r="A200" s="177">
        <v>213</v>
      </c>
      <c r="B200" s="173" t="s">
        <v>103</v>
      </c>
      <c r="C200" s="173"/>
      <c r="D200" s="174" t="s">
        <v>252</v>
      </c>
      <c r="E200" s="175">
        <v>340.93</v>
      </c>
      <c r="F200" s="172"/>
    </row>
    <row r="201" ht="15.5" spans="1:6">
      <c r="A201" s="177">
        <v>213</v>
      </c>
      <c r="B201" s="173" t="s">
        <v>103</v>
      </c>
      <c r="C201" s="173" t="s">
        <v>90</v>
      </c>
      <c r="D201" s="174" t="s">
        <v>92</v>
      </c>
      <c r="E201" s="175">
        <v>291.93</v>
      </c>
      <c r="F201" s="172"/>
    </row>
    <row r="202" ht="30.5" spans="1:6">
      <c r="A202" s="177">
        <v>213</v>
      </c>
      <c r="B202" s="173" t="s">
        <v>103</v>
      </c>
      <c r="C202" s="173" t="s">
        <v>93</v>
      </c>
      <c r="D202" s="174" t="s">
        <v>94</v>
      </c>
      <c r="E202" s="175">
        <v>14</v>
      </c>
      <c r="F202" s="172"/>
    </row>
    <row r="203" ht="30.5" spans="1:6">
      <c r="A203" s="177">
        <v>213</v>
      </c>
      <c r="B203" s="173" t="s">
        <v>103</v>
      </c>
      <c r="C203" s="173">
        <v>99</v>
      </c>
      <c r="D203" s="174" t="s">
        <v>253</v>
      </c>
      <c r="E203" s="175">
        <v>35</v>
      </c>
      <c r="F203" s="172"/>
    </row>
    <row r="204" ht="15.5" spans="1:6">
      <c r="A204" s="177">
        <v>213</v>
      </c>
      <c r="B204" s="173" t="s">
        <v>111</v>
      </c>
      <c r="C204" s="173"/>
      <c r="D204" s="174" t="s">
        <v>254</v>
      </c>
      <c r="E204" s="175">
        <v>1883.95</v>
      </c>
      <c r="F204" s="172"/>
    </row>
    <row r="205" ht="15.5" spans="1:6">
      <c r="A205" s="177">
        <v>213</v>
      </c>
      <c r="B205" s="173" t="s">
        <v>111</v>
      </c>
      <c r="C205" s="173" t="s">
        <v>90</v>
      </c>
      <c r="D205" s="174" t="s">
        <v>92</v>
      </c>
      <c r="E205" s="175">
        <v>132.95</v>
      </c>
      <c r="F205" s="172"/>
    </row>
    <row r="206" ht="30.5" spans="1:6">
      <c r="A206" s="177">
        <v>213</v>
      </c>
      <c r="B206" s="173" t="s">
        <v>111</v>
      </c>
      <c r="C206" s="173" t="s">
        <v>93</v>
      </c>
      <c r="D206" s="174" t="s">
        <v>94</v>
      </c>
      <c r="E206" s="175">
        <v>15</v>
      </c>
      <c r="F206" s="172"/>
    </row>
    <row r="207" ht="15.5" spans="1:6">
      <c r="A207" s="177">
        <v>213</v>
      </c>
      <c r="B207" s="173" t="s">
        <v>111</v>
      </c>
      <c r="C207" s="173" t="s">
        <v>111</v>
      </c>
      <c r="D207" s="174" t="s">
        <v>255</v>
      </c>
      <c r="E207" s="175">
        <v>760</v>
      </c>
      <c r="F207" s="172"/>
    </row>
    <row r="208" ht="45" spans="1:6">
      <c r="A208" s="177">
        <v>213</v>
      </c>
      <c r="B208" s="173" t="s">
        <v>111</v>
      </c>
      <c r="C208" s="173">
        <v>99</v>
      </c>
      <c r="D208" s="174" t="s">
        <v>256</v>
      </c>
      <c r="E208" s="175">
        <v>976</v>
      </c>
      <c r="F208" s="172"/>
    </row>
    <row r="209" ht="30" spans="1:6">
      <c r="A209" s="177">
        <v>215</v>
      </c>
      <c r="B209" s="173"/>
      <c r="C209" s="173"/>
      <c r="D209" s="178" t="s">
        <v>257</v>
      </c>
      <c r="E209" s="179">
        <v>4</v>
      </c>
      <c r="F209" s="172"/>
    </row>
    <row r="210" ht="15.5" spans="1:6">
      <c r="A210" s="177">
        <v>215</v>
      </c>
      <c r="B210" s="173" t="s">
        <v>90</v>
      </c>
      <c r="C210" s="173"/>
      <c r="D210" s="174" t="s">
        <v>258</v>
      </c>
      <c r="E210" s="175">
        <v>4</v>
      </c>
      <c r="F210" s="172"/>
    </row>
    <row r="211" ht="30.5" spans="1:6">
      <c r="A211" s="177">
        <v>215</v>
      </c>
      <c r="B211" s="173" t="s">
        <v>90</v>
      </c>
      <c r="C211" s="173" t="s">
        <v>93</v>
      </c>
      <c r="D211" s="174" t="s">
        <v>94</v>
      </c>
      <c r="E211" s="175">
        <v>4</v>
      </c>
      <c r="F211" s="172"/>
    </row>
    <row r="212" ht="30" spans="1:6">
      <c r="A212" s="177">
        <v>220</v>
      </c>
      <c r="B212" s="173"/>
      <c r="C212" s="173"/>
      <c r="D212" s="178" t="s">
        <v>259</v>
      </c>
      <c r="E212" s="179">
        <v>599.76</v>
      </c>
      <c r="F212" s="172"/>
    </row>
    <row r="213" ht="15.5" spans="1:6">
      <c r="A213" s="177">
        <v>220</v>
      </c>
      <c r="B213" s="173" t="s">
        <v>90</v>
      </c>
      <c r="C213" s="173"/>
      <c r="D213" s="174" t="s">
        <v>260</v>
      </c>
      <c r="E213" s="175">
        <v>599.76</v>
      </c>
      <c r="F213" s="172"/>
    </row>
    <row r="214" ht="15.5" spans="1:6">
      <c r="A214" s="177">
        <v>220</v>
      </c>
      <c r="B214" s="173" t="s">
        <v>90</v>
      </c>
      <c r="C214" s="173" t="s">
        <v>90</v>
      </c>
      <c r="D214" s="174" t="s">
        <v>92</v>
      </c>
      <c r="E214" s="175">
        <v>545.76</v>
      </c>
      <c r="F214" s="172"/>
    </row>
    <row r="215" ht="30" spans="1:6">
      <c r="A215" s="177">
        <v>220</v>
      </c>
      <c r="B215" s="173" t="s">
        <v>90</v>
      </c>
      <c r="C215" s="173" t="s">
        <v>93</v>
      </c>
      <c r="D215" s="174" t="s">
        <v>186</v>
      </c>
      <c r="E215" s="175">
        <v>18</v>
      </c>
      <c r="F215" s="172"/>
    </row>
    <row r="216" ht="30" spans="1:6">
      <c r="A216" s="177">
        <v>220</v>
      </c>
      <c r="B216" s="173" t="s">
        <v>90</v>
      </c>
      <c r="C216" s="173" t="s">
        <v>95</v>
      </c>
      <c r="D216" s="174" t="s">
        <v>261</v>
      </c>
      <c r="E216" s="175">
        <v>36</v>
      </c>
      <c r="F216" s="172"/>
    </row>
    <row r="217" ht="15.5" spans="1:6">
      <c r="A217" s="177">
        <v>221</v>
      </c>
      <c r="B217" s="173"/>
      <c r="C217" s="173"/>
      <c r="D217" s="178" t="s">
        <v>262</v>
      </c>
      <c r="E217" s="179">
        <v>3429.54</v>
      </c>
      <c r="F217" s="172"/>
    </row>
    <row r="218" ht="30.5" spans="1:6">
      <c r="A218" s="177">
        <v>221</v>
      </c>
      <c r="B218" s="173" t="s">
        <v>90</v>
      </c>
      <c r="C218" s="173"/>
      <c r="D218" s="174" t="s">
        <v>263</v>
      </c>
      <c r="E218" s="175">
        <v>3429.54</v>
      </c>
      <c r="F218" s="172"/>
    </row>
    <row r="219" ht="15.5" spans="1:6">
      <c r="A219" s="177">
        <v>221</v>
      </c>
      <c r="B219" s="173" t="s">
        <v>90</v>
      </c>
      <c r="C219" s="173" t="s">
        <v>97</v>
      </c>
      <c r="D219" s="174" t="s">
        <v>264</v>
      </c>
      <c r="E219" s="175">
        <v>3274.5</v>
      </c>
      <c r="F219" s="172"/>
    </row>
    <row r="220" ht="30" spans="1:6">
      <c r="A220" s="177">
        <v>221</v>
      </c>
      <c r="B220" s="173" t="s">
        <v>90</v>
      </c>
      <c r="C220" s="173">
        <v>99</v>
      </c>
      <c r="D220" s="180" t="s">
        <v>265</v>
      </c>
      <c r="E220" s="175">
        <v>155.04</v>
      </c>
      <c r="F220" s="172"/>
    </row>
    <row r="221" ht="30" spans="1:6">
      <c r="A221" s="177">
        <v>224</v>
      </c>
      <c r="B221" s="173"/>
      <c r="C221" s="173"/>
      <c r="D221" s="178" t="s">
        <v>266</v>
      </c>
      <c r="E221" s="179">
        <v>849</v>
      </c>
      <c r="F221" s="172"/>
    </row>
    <row r="222" ht="15.5" spans="1:6">
      <c r="A222" s="177">
        <v>224</v>
      </c>
      <c r="B222" s="173" t="s">
        <v>90</v>
      </c>
      <c r="C222" s="173"/>
      <c r="D222" s="174" t="s">
        <v>267</v>
      </c>
      <c r="E222" s="175">
        <v>49</v>
      </c>
      <c r="F222" s="172"/>
    </row>
    <row r="223" ht="30.5" spans="1:6">
      <c r="A223" s="177">
        <v>224</v>
      </c>
      <c r="B223" s="173" t="s">
        <v>90</v>
      </c>
      <c r="C223" s="173" t="s">
        <v>93</v>
      </c>
      <c r="D223" s="174" t="s">
        <v>94</v>
      </c>
      <c r="E223" s="175">
        <v>49</v>
      </c>
      <c r="F223" s="172"/>
    </row>
    <row r="224" ht="15.5" spans="1:6">
      <c r="A224" s="177">
        <v>224</v>
      </c>
      <c r="B224" s="173" t="s">
        <v>93</v>
      </c>
      <c r="C224" s="173"/>
      <c r="D224" s="174" t="s">
        <v>268</v>
      </c>
      <c r="E224" s="175">
        <v>800</v>
      </c>
      <c r="F224" s="172"/>
    </row>
    <row r="225" ht="30.5" spans="1:6">
      <c r="A225" s="177">
        <v>224</v>
      </c>
      <c r="B225" s="173" t="s">
        <v>93</v>
      </c>
      <c r="C225" s="173" t="s">
        <v>95</v>
      </c>
      <c r="D225" s="174" t="s">
        <v>269</v>
      </c>
      <c r="E225" s="175">
        <v>800</v>
      </c>
      <c r="F225" s="172"/>
    </row>
    <row r="226" ht="15.5" spans="1:6">
      <c r="A226" s="177">
        <v>227</v>
      </c>
      <c r="B226" s="173"/>
      <c r="C226" s="173"/>
      <c r="D226" s="178" t="s">
        <v>270</v>
      </c>
      <c r="E226" s="179">
        <v>3000.45</v>
      </c>
      <c r="F226" s="172"/>
    </row>
    <row r="227" ht="15.5" spans="1:6">
      <c r="A227" s="177">
        <v>227</v>
      </c>
      <c r="B227" s="173"/>
      <c r="C227" s="173"/>
      <c r="D227" s="174" t="s">
        <v>271</v>
      </c>
      <c r="E227" s="175">
        <v>3000.45</v>
      </c>
      <c r="F227" s="172"/>
    </row>
    <row r="228" ht="15.5" spans="1:6">
      <c r="A228" s="177">
        <v>229</v>
      </c>
      <c r="B228" s="173"/>
      <c r="C228" s="173"/>
      <c r="D228" s="178" t="s">
        <v>272</v>
      </c>
      <c r="E228" s="179">
        <v>6200</v>
      </c>
      <c r="F228" s="172"/>
    </row>
    <row r="229" ht="15.5" spans="1:6">
      <c r="A229" s="177">
        <v>229</v>
      </c>
      <c r="B229" s="173" t="s">
        <v>93</v>
      </c>
      <c r="C229" s="173"/>
      <c r="D229" s="174" t="s">
        <v>273</v>
      </c>
      <c r="E229" s="175">
        <v>6200</v>
      </c>
      <c r="F229" s="172"/>
    </row>
    <row r="230" ht="15.5" spans="1:6">
      <c r="A230" s="177">
        <v>229</v>
      </c>
      <c r="B230" s="173" t="s">
        <v>93</v>
      </c>
      <c r="C230" s="173" t="s">
        <v>90</v>
      </c>
      <c r="D230" s="174" t="s">
        <v>274</v>
      </c>
      <c r="E230" s="175">
        <v>6200</v>
      </c>
      <c r="F230" s="172"/>
    </row>
    <row r="231" ht="15.5" spans="1:6">
      <c r="A231" s="177">
        <v>232</v>
      </c>
      <c r="B231" s="173"/>
      <c r="C231" s="173"/>
      <c r="D231" s="178" t="s">
        <v>275</v>
      </c>
      <c r="E231" s="179">
        <v>7302</v>
      </c>
      <c r="F231" s="172"/>
    </row>
    <row r="232" ht="30.5" spans="1:6">
      <c r="A232" s="177">
        <v>232</v>
      </c>
      <c r="B232" s="173" t="s">
        <v>103</v>
      </c>
      <c r="C232" s="173" t="s">
        <v>90</v>
      </c>
      <c r="D232" s="174" t="s">
        <v>276</v>
      </c>
      <c r="E232" s="175">
        <v>7302</v>
      </c>
      <c r="F232" s="172"/>
    </row>
    <row r="233" ht="25" customHeight="1" spans="1:6">
      <c r="A233" s="181" t="s">
        <v>277</v>
      </c>
      <c r="B233" s="181"/>
      <c r="C233" s="181"/>
      <c r="D233" s="181"/>
      <c r="E233" s="181"/>
      <c r="F233" s="181"/>
    </row>
  </sheetData>
  <mergeCells count="9">
    <mergeCell ref="B1:F1"/>
    <mergeCell ref="A2:F2"/>
    <mergeCell ref="C3:D3"/>
    <mergeCell ref="A4:C4"/>
    <mergeCell ref="A6:D6"/>
    <mergeCell ref="A233:F233"/>
    <mergeCell ref="D4:D5"/>
    <mergeCell ref="E4:E5"/>
    <mergeCell ref="F4:F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9" workbookViewId="0">
      <selection activeCell="C24" sqref="C24"/>
    </sheetView>
  </sheetViews>
  <sheetFormatPr defaultColWidth="9" defaultRowHeight="15" outlineLevelCol="5"/>
  <cols>
    <col min="1" max="1" width="14.2545454545455" style="30" customWidth="1"/>
    <col min="2" max="2" width="28.2545454545455" style="30" customWidth="1"/>
    <col min="3" max="3" width="13.3727272727273" style="30" customWidth="1"/>
    <col min="4" max="4" width="13.2545454545455" style="30" customWidth="1"/>
    <col min="5" max="5" width="16.3727272727273" style="30" customWidth="1"/>
    <col min="6" max="16384" width="9" style="30"/>
  </cols>
  <sheetData>
    <row r="1" s="30" customFormat="1" ht="21" spans="1:1">
      <c r="A1" s="57" t="s">
        <v>7</v>
      </c>
    </row>
    <row r="2" s="30" customFormat="1" ht="39" customHeight="1" spans="1:5">
      <c r="A2" s="32" t="s">
        <v>8</v>
      </c>
      <c r="B2" s="134"/>
      <c r="C2" s="134"/>
      <c r="D2" s="32"/>
      <c r="E2" s="32"/>
    </row>
    <row r="3" s="30" customFormat="1" ht="24" customHeight="1" spans="1:5">
      <c r="A3" s="135" t="s">
        <v>278</v>
      </c>
      <c r="B3" s="135"/>
      <c r="C3" s="135"/>
      <c r="D3" s="135"/>
      <c r="E3" s="136" t="s">
        <v>51</v>
      </c>
    </row>
    <row r="4" s="30" customFormat="1" ht="24" customHeight="1" spans="1:5">
      <c r="A4" s="137" t="s">
        <v>279</v>
      </c>
      <c r="B4" s="138"/>
      <c r="C4" s="139" t="s">
        <v>280</v>
      </c>
      <c r="D4" s="139" t="s">
        <v>281</v>
      </c>
      <c r="E4" s="139" t="s">
        <v>282</v>
      </c>
    </row>
    <row r="5" s="30" customFormat="1" ht="24" customHeight="1" spans="1:5">
      <c r="A5" s="140" t="s">
        <v>283</v>
      </c>
      <c r="B5" s="140" t="s">
        <v>83</v>
      </c>
      <c r="C5" s="141"/>
      <c r="D5" s="141"/>
      <c r="E5" s="141"/>
    </row>
    <row r="6" s="30" customFormat="1" ht="21.95" customHeight="1" spans="1:5">
      <c r="A6" s="142"/>
      <c r="B6" s="143" t="s">
        <v>88</v>
      </c>
      <c r="C6" s="144">
        <f>D6+E6</f>
        <v>40707.82</v>
      </c>
      <c r="D6" s="144">
        <f>D7+D24</f>
        <v>39589.82</v>
      </c>
      <c r="E6" s="144">
        <v>1118</v>
      </c>
    </row>
    <row r="7" s="30" customFormat="1" ht="21.95" customHeight="1" spans="1:5">
      <c r="A7" s="142">
        <v>301</v>
      </c>
      <c r="B7" s="143" t="s">
        <v>284</v>
      </c>
      <c r="C7" s="144">
        <v>36634.86</v>
      </c>
      <c r="D7" s="144">
        <f t="shared" ref="D7:D14" si="0">C7</f>
        <v>36634.86</v>
      </c>
      <c r="E7" s="144"/>
    </row>
    <row r="8" s="30" customFormat="1" ht="21.95" customHeight="1" spans="1:5">
      <c r="A8" s="6">
        <v>30101</v>
      </c>
      <c r="B8" s="67" t="s">
        <v>285</v>
      </c>
      <c r="C8" s="144">
        <v>11135.69</v>
      </c>
      <c r="D8" s="144">
        <f t="shared" si="0"/>
        <v>11135.69</v>
      </c>
      <c r="E8" s="144"/>
    </row>
    <row r="9" s="30" customFormat="1" ht="21.95" customHeight="1" spans="1:5">
      <c r="A9" s="6">
        <v>30102</v>
      </c>
      <c r="B9" s="67" t="s">
        <v>286</v>
      </c>
      <c r="C9" s="144">
        <v>7844.55</v>
      </c>
      <c r="D9" s="144">
        <f t="shared" si="0"/>
        <v>7844.55</v>
      </c>
      <c r="E9" s="144"/>
    </row>
    <row r="10" s="30" customFormat="1" ht="21.95" customHeight="1" spans="1:5">
      <c r="A10" s="6">
        <v>30103</v>
      </c>
      <c r="B10" s="67" t="s">
        <v>287</v>
      </c>
      <c r="C10" s="144">
        <v>7911.28</v>
      </c>
      <c r="D10" s="144">
        <f t="shared" si="0"/>
        <v>7911.28</v>
      </c>
      <c r="E10" s="144"/>
    </row>
    <row r="11" s="30" customFormat="1" ht="21.95" customHeight="1" spans="1:5">
      <c r="A11" s="6">
        <v>30108</v>
      </c>
      <c r="B11" s="67" t="s">
        <v>288</v>
      </c>
      <c r="C11" s="144">
        <v>3627.09</v>
      </c>
      <c r="D11" s="144">
        <f t="shared" si="0"/>
        <v>3627.09</v>
      </c>
      <c r="E11" s="144"/>
    </row>
    <row r="12" s="30" customFormat="1" ht="21.95" customHeight="1" spans="1:5">
      <c r="A12" s="6">
        <v>30110</v>
      </c>
      <c r="B12" s="67" t="s">
        <v>289</v>
      </c>
      <c r="C12" s="144">
        <v>2038.26</v>
      </c>
      <c r="D12" s="144">
        <f t="shared" si="0"/>
        <v>2038.26</v>
      </c>
      <c r="E12" s="144"/>
    </row>
    <row r="13" s="30" customFormat="1" ht="21.95" customHeight="1" spans="1:5">
      <c r="A13" s="6">
        <v>30112</v>
      </c>
      <c r="B13" s="67" t="s">
        <v>290</v>
      </c>
      <c r="C13" s="144">
        <v>108.81</v>
      </c>
      <c r="D13" s="144">
        <f t="shared" si="0"/>
        <v>108.81</v>
      </c>
      <c r="E13" s="144"/>
    </row>
    <row r="14" s="30" customFormat="1" ht="21.95" customHeight="1" spans="1:5">
      <c r="A14" s="6">
        <v>30113</v>
      </c>
      <c r="B14" s="67" t="s">
        <v>291</v>
      </c>
      <c r="C14" s="144">
        <v>2945.6</v>
      </c>
      <c r="D14" s="144">
        <f t="shared" si="0"/>
        <v>2945.6</v>
      </c>
      <c r="E14" s="144"/>
    </row>
    <row r="15" s="30" customFormat="1" ht="21.95" customHeight="1" spans="1:5">
      <c r="A15" s="6">
        <v>30199</v>
      </c>
      <c r="B15" s="67" t="s">
        <v>292</v>
      </c>
      <c r="C15" s="144">
        <v>1023.58</v>
      </c>
      <c r="D15" s="144">
        <v>1023.58</v>
      </c>
      <c r="E15" s="144"/>
    </row>
    <row r="16" s="30" customFormat="1" ht="21.95" customHeight="1" spans="1:6">
      <c r="A16" s="142">
        <v>302</v>
      </c>
      <c r="B16" s="143" t="s">
        <v>293</v>
      </c>
      <c r="C16" s="144">
        <v>1118</v>
      </c>
      <c r="D16" s="145"/>
      <c r="E16" s="144">
        <v>1118</v>
      </c>
      <c r="F16" s="106"/>
    </row>
    <row r="17" s="30" customFormat="1" ht="21.95" customHeight="1" spans="1:5">
      <c r="A17" s="6">
        <v>30201</v>
      </c>
      <c r="B17" s="67" t="s">
        <v>294</v>
      </c>
      <c r="C17" s="144">
        <v>680.14</v>
      </c>
      <c r="D17" s="145"/>
      <c r="E17" s="144">
        <f>C17</f>
        <v>680.14</v>
      </c>
    </row>
    <row r="18" s="30" customFormat="1" ht="21.95" customHeight="1" spans="1:5">
      <c r="A18" s="6">
        <v>30213</v>
      </c>
      <c r="B18" s="67" t="s">
        <v>295</v>
      </c>
      <c r="C18" s="144">
        <v>18</v>
      </c>
      <c r="D18" s="145"/>
      <c r="E18" s="144">
        <f>C18</f>
        <v>18</v>
      </c>
    </row>
    <row r="19" s="30" customFormat="1" ht="21.95" customHeight="1" spans="1:5">
      <c r="A19" s="6">
        <v>30215</v>
      </c>
      <c r="B19" s="67" t="s">
        <v>296</v>
      </c>
      <c r="C19" s="144">
        <v>8.1</v>
      </c>
      <c r="D19" s="145"/>
      <c r="E19" s="144">
        <f>C19</f>
        <v>8.1</v>
      </c>
    </row>
    <row r="20" s="30" customFormat="1" ht="21.95" customHeight="1" spans="1:5">
      <c r="A20" s="6">
        <v>30216</v>
      </c>
      <c r="B20" s="67" t="s">
        <v>297</v>
      </c>
      <c r="C20" s="144">
        <v>5.68</v>
      </c>
      <c r="D20" s="145"/>
      <c r="E20" s="144">
        <f>C20</f>
        <v>5.68</v>
      </c>
    </row>
    <row r="21" s="30" customFormat="1" ht="21.95" customHeight="1" spans="1:5">
      <c r="A21" s="6">
        <v>30218</v>
      </c>
      <c r="B21" s="67" t="s">
        <v>298</v>
      </c>
      <c r="C21" s="144">
        <v>16.2</v>
      </c>
      <c r="D21" s="145"/>
      <c r="E21" s="144">
        <v>16</v>
      </c>
    </row>
    <row r="22" s="30" customFormat="1" ht="21.95" customHeight="1" spans="1:5">
      <c r="A22" s="6">
        <v>30227</v>
      </c>
      <c r="B22" s="67" t="s">
        <v>299</v>
      </c>
      <c r="C22" s="144">
        <v>24.08</v>
      </c>
      <c r="D22" s="145"/>
      <c r="E22" s="144">
        <f>C22</f>
        <v>24.08</v>
      </c>
    </row>
    <row r="23" s="30" customFormat="1" ht="21.95" customHeight="1" spans="1:5">
      <c r="A23" s="6">
        <v>30299</v>
      </c>
      <c r="B23" s="67" t="s">
        <v>300</v>
      </c>
      <c r="C23" s="144">
        <f>168.4+197.4</f>
        <v>365.8</v>
      </c>
      <c r="D23" s="145"/>
      <c r="E23" s="144">
        <f>C23</f>
        <v>365.8</v>
      </c>
    </row>
    <row r="24" s="30" customFormat="1" ht="21.95" customHeight="1" spans="1:5">
      <c r="A24" s="142">
        <v>303</v>
      </c>
      <c r="B24" s="143" t="s">
        <v>301</v>
      </c>
      <c r="C24" s="144">
        <v>2955</v>
      </c>
      <c r="D24" s="144">
        <f>D25+D26</f>
        <v>2954.96</v>
      </c>
      <c r="E24" s="144"/>
    </row>
    <row r="25" s="106" customFormat="1" ht="21.95" customHeight="1" spans="1:5">
      <c r="A25" s="6">
        <v>30305</v>
      </c>
      <c r="B25" s="67" t="s">
        <v>302</v>
      </c>
      <c r="C25" s="144">
        <v>2883</v>
      </c>
      <c r="D25" s="144">
        <f>C25</f>
        <v>2883</v>
      </c>
      <c r="E25" s="146"/>
    </row>
    <row r="26" s="106" customFormat="1" ht="21.95" customHeight="1" spans="1:5">
      <c r="A26" s="6">
        <v>30309</v>
      </c>
      <c r="B26" s="67" t="s">
        <v>303</v>
      </c>
      <c r="C26" s="144">
        <v>71.96</v>
      </c>
      <c r="D26" s="144">
        <f>C26</f>
        <v>71.96</v>
      </c>
      <c r="E26" s="146"/>
    </row>
    <row r="46" s="30" customFormat="1" ht="14.25" customHeight="1"/>
  </sheetData>
  <mergeCells count="5">
    <mergeCell ref="A2:E2"/>
    <mergeCell ref="A4:B4"/>
    <mergeCell ref="C4:C5"/>
    <mergeCell ref="D4:D5"/>
    <mergeCell ref="E4:E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I25" sqref="I25"/>
    </sheetView>
  </sheetViews>
  <sheetFormatPr defaultColWidth="9" defaultRowHeight="15"/>
  <cols>
    <col min="1" max="1" width="27.7545454545455" style="30" customWidth="1"/>
    <col min="2" max="2" width="15" style="30" customWidth="1"/>
    <col min="3" max="3" width="25.5" style="30" customWidth="1"/>
    <col min="4" max="4" width="14.7545454545455" style="30" customWidth="1"/>
    <col min="5" max="7" width="9" style="30"/>
    <col min="8" max="8" width="20.7545454545455" style="30" customWidth="1"/>
    <col min="9" max="16384" width="9" style="30"/>
  </cols>
  <sheetData>
    <row r="1" s="30" customFormat="1" ht="21" spans="1:1">
      <c r="A1" s="57" t="s">
        <v>9</v>
      </c>
    </row>
    <row r="2" s="30" customFormat="1" ht="31" customHeight="1" spans="1:4">
      <c r="A2" s="125" t="s">
        <v>10</v>
      </c>
      <c r="B2" s="126"/>
      <c r="C2" s="126"/>
      <c r="D2" s="126"/>
    </row>
    <row r="3" s="30" customFormat="1" spans="1:4">
      <c r="A3" s="62" t="s">
        <v>51</v>
      </c>
      <c r="B3" s="62"/>
      <c r="C3" s="62"/>
      <c r="D3" s="62"/>
    </row>
    <row r="4" s="30" customFormat="1" spans="1:4">
      <c r="A4" s="127" t="s">
        <v>304</v>
      </c>
      <c r="B4" s="128"/>
      <c r="C4" s="119" t="s">
        <v>305</v>
      </c>
      <c r="D4" s="119"/>
    </row>
    <row r="5" s="30" customFormat="1" spans="1:9">
      <c r="A5" s="119" t="s">
        <v>306</v>
      </c>
      <c r="B5" s="119" t="s">
        <v>53</v>
      </c>
      <c r="C5" s="119" t="s">
        <v>306</v>
      </c>
      <c r="D5" s="119" t="s">
        <v>53</v>
      </c>
      <c r="E5" s="106"/>
      <c r="F5" s="106"/>
      <c r="G5" s="106"/>
      <c r="H5" s="106"/>
      <c r="I5" s="106"/>
    </row>
    <row r="6" s="30" customFormat="1" spans="1:4">
      <c r="A6" s="129" t="s">
        <v>307</v>
      </c>
      <c r="B6" s="39">
        <v>55005</v>
      </c>
      <c r="C6" s="130" t="s">
        <v>308</v>
      </c>
      <c r="D6" s="39">
        <v>20091</v>
      </c>
    </row>
    <row r="7" s="30" customFormat="1" spans="1:4">
      <c r="A7" s="129" t="s">
        <v>309</v>
      </c>
      <c r="B7" s="39">
        <f>B8+B13+B27</f>
        <v>57858</v>
      </c>
      <c r="C7" s="130" t="s">
        <v>310</v>
      </c>
      <c r="D7" s="39">
        <v>11633</v>
      </c>
    </row>
    <row r="8" s="30" customFormat="1" spans="1:4">
      <c r="A8" s="120" t="s">
        <v>311</v>
      </c>
      <c r="B8" s="39">
        <f>SUM(B9:B12)</f>
        <v>4037</v>
      </c>
      <c r="C8" s="41"/>
      <c r="D8" s="39"/>
    </row>
    <row r="9" s="30" customFormat="1" ht="26" spans="1:4">
      <c r="A9" s="120" t="s">
        <v>312</v>
      </c>
      <c r="B9" s="39">
        <v>1649</v>
      </c>
      <c r="C9" s="41"/>
      <c r="D9" s="39"/>
    </row>
    <row r="10" s="30" customFormat="1" spans="1:4">
      <c r="A10" s="120" t="s">
        <v>313</v>
      </c>
      <c r="B10" s="39">
        <v>198</v>
      </c>
      <c r="C10" s="41"/>
      <c r="D10" s="39"/>
    </row>
    <row r="11" s="30" customFormat="1" spans="1:4">
      <c r="A11" s="120" t="s">
        <v>314</v>
      </c>
      <c r="B11" s="39">
        <v>1528</v>
      </c>
      <c r="C11" s="41"/>
      <c r="D11" s="39"/>
    </row>
    <row r="12" s="30" customFormat="1" ht="26" spans="1:4">
      <c r="A12" s="120" t="s">
        <v>315</v>
      </c>
      <c r="B12" s="39">
        <v>662</v>
      </c>
      <c r="C12" s="41"/>
      <c r="D12" s="39"/>
    </row>
    <row r="13" s="30" customFormat="1" spans="1:4">
      <c r="A13" s="120" t="s">
        <v>316</v>
      </c>
      <c r="B13" s="39">
        <f>SUM(B14:B26)</f>
        <v>42188</v>
      </c>
      <c r="C13" s="131"/>
      <c r="D13" s="131"/>
    </row>
    <row r="14" s="30" customFormat="1" spans="1:4">
      <c r="A14" s="120" t="s">
        <v>317</v>
      </c>
      <c r="B14" s="39"/>
      <c r="C14" s="41"/>
      <c r="D14" s="122"/>
    </row>
    <row r="15" s="30" customFormat="1" spans="1:4">
      <c r="A15" s="120" t="s">
        <v>318</v>
      </c>
      <c r="B15" s="39">
        <v>13855</v>
      </c>
      <c r="C15" s="41"/>
      <c r="D15" s="122"/>
    </row>
    <row r="16" s="30" customFormat="1" ht="51" customHeight="1" spans="1:4">
      <c r="A16" s="121" t="s">
        <v>319</v>
      </c>
      <c r="B16" s="39">
        <v>4092</v>
      </c>
      <c r="C16" s="41"/>
      <c r="D16" s="122"/>
    </row>
    <row r="17" s="30" customFormat="1" spans="1:4">
      <c r="A17" s="121" t="s">
        <v>320</v>
      </c>
      <c r="B17" s="39">
        <v>268</v>
      </c>
      <c r="C17" s="41"/>
      <c r="D17" s="122"/>
    </row>
    <row r="18" s="30" customFormat="1" spans="1:4">
      <c r="A18" s="121" t="s">
        <v>321</v>
      </c>
      <c r="B18" s="39">
        <v>2042</v>
      </c>
      <c r="C18" s="41"/>
      <c r="D18" s="122"/>
    </row>
    <row r="19" s="30" customFormat="1" ht="26" spans="1:4">
      <c r="A19" s="121" t="s">
        <v>322</v>
      </c>
      <c r="B19" s="39">
        <v>66</v>
      </c>
      <c r="C19" s="41"/>
      <c r="D19" s="122"/>
    </row>
    <row r="20" s="30" customFormat="1" ht="26" spans="1:4">
      <c r="A20" s="121" t="s">
        <v>323</v>
      </c>
      <c r="B20" s="39">
        <v>187</v>
      </c>
      <c r="C20" s="41"/>
      <c r="D20" s="122"/>
    </row>
    <row r="21" s="30" customFormat="1" ht="26" spans="1:4">
      <c r="A21" s="121" t="s">
        <v>324</v>
      </c>
      <c r="B21" s="39">
        <v>7336</v>
      </c>
      <c r="C21" s="41"/>
      <c r="D21" s="122"/>
    </row>
    <row r="22" s="30" customFormat="1" ht="26" spans="1:4">
      <c r="A22" s="121" t="s">
        <v>325</v>
      </c>
      <c r="B22" s="39">
        <v>197</v>
      </c>
      <c r="C22" s="41"/>
      <c r="D22" s="122"/>
    </row>
    <row r="23" s="30" customFormat="1" ht="26" spans="1:4">
      <c r="A23" s="121" t="s">
        <v>326</v>
      </c>
      <c r="B23" s="39">
        <v>4709</v>
      </c>
      <c r="C23" s="41"/>
      <c r="D23" s="122"/>
    </row>
    <row r="24" s="30" customFormat="1" ht="26" spans="1:4">
      <c r="A24" s="121" t="s">
        <v>327</v>
      </c>
      <c r="B24" s="39">
        <v>3559</v>
      </c>
      <c r="C24" s="41"/>
      <c r="D24" s="122"/>
    </row>
    <row r="25" s="30" customFormat="1" spans="1:4">
      <c r="A25" s="121" t="s">
        <v>328</v>
      </c>
      <c r="B25" s="39">
        <v>2355</v>
      </c>
      <c r="C25" s="41"/>
      <c r="D25" s="122"/>
    </row>
    <row r="26" s="30" customFormat="1" spans="1:4">
      <c r="A26" s="121" t="s">
        <v>329</v>
      </c>
      <c r="B26" s="39">
        <v>3522</v>
      </c>
      <c r="C26" s="41"/>
      <c r="D26" s="122"/>
    </row>
    <row r="27" s="30" customFormat="1" spans="1:4">
      <c r="A27" s="132" t="s">
        <v>330</v>
      </c>
      <c r="B27" s="39">
        <v>11633</v>
      </c>
      <c r="C27" s="41"/>
      <c r="D27" s="122"/>
    </row>
    <row r="28" s="30" customFormat="1" spans="1:4">
      <c r="A28" s="129" t="s">
        <v>331</v>
      </c>
      <c r="B28" s="39">
        <v>4817</v>
      </c>
      <c r="C28" s="41"/>
      <c r="D28" s="122"/>
    </row>
    <row r="29" s="30" customFormat="1" spans="1:4">
      <c r="A29" s="129" t="s">
        <v>332</v>
      </c>
      <c r="B29" s="39">
        <f>SUM(B30:B32)</f>
        <v>6453</v>
      </c>
      <c r="C29" s="41"/>
      <c r="D29" s="39"/>
    </row>
    <row r="30" s="30" customFormat="1" spans="1:4">
      <c r="A30" s="120" t="s">
        <v>333</v>
      </c>
      <c r="B30" s="39">
        <v>4400</v>
      </c>
      <c r="C30" s="41"/>
      <c r="D30" s="122"/>
    </row>
    <row r="31" s="30" customFormat="1" spans="1:4">
      <c r="A31" s="120" t="s">
        <v>334</v>
      </c>
      <c r="B31" s="39"/>
      <c r="C31" s="41"/>
      <c r="D31" s="122"/>
    </row>
    <row r="32" s="30" customFormat="1" spans="1:4">
      <c r="A32" s="120" t="s">
        <v>335</v>
      </c>
      <c r="B32" s="39">
        <v>2053</v>
      </c>
      <c r="C32" s="41" t="s">
        <v>336</v>
      </c>
      <c r="D32" s="39">
        <v>92542</v>
      </c>
    </row>
    <row r="33" s="30" customFormat="1" spans="1:4">
      <c r="A33" s="120" t="s">
        <v>337</v>
      </c>
      <c r="B33" s="39">
        <v>133</v>
      </c>
      <c r="C33" s="41"/>
      <c r="D33" s="39"/>
    </row>
    <row r="34" s="30" customFormat="1" spans="1:4">
      <c r="A34" s="129" t="s">
        <v>338</v>
      </c>
      <c r="B34" s="39"/>
      <c r="C34" s="130" t="s">
        <v>339</v>
      </c>
      <c r="D34" s="39">
        <v>0</v>
      </c>
    </row>
    <row r="35" s="30" customFormat="1" spans="1:4">
      <c r="A35" s="120" t="s">
        <v>340</v>
      </c>
      <c r="B35" s="39"/>
      <c r="C35" s="41"/>
      <c r="D35" s="39"/>
    </row>
    <row r="36" s="30" customFormat="1" ht="14.25" customHeight="1" spans="1:4">
      <c r="A36" s="120" t="s">
        <v>341</v>
      </c>
      <c r="B36" s="39"/>
      <c r="C36" s="41"/>
      <c r="D36" s="39"/>
    </row>
    <row r="37" s="30" customFormat="1" spans="1:4">
      <c r="A37" s="122" t="s">
        <v>342</v>
      </c>
      <c r="B37" s="39">
        <f>B6+B7+B28+B29+B34+B33</f>
        <v>124266</v>
      </c>
      <c r="C37" s="122" t="s">
        <v>343</v>
      </c>
      <c r="D37" s="39">
        <f>D6+D7+D32+D34</f>
        <v>124266</v>
      </c>
    </row>
    <row r="38" s="30" customFormat="1" spans="1:3">
      <c r="A38" s="133" t="s">
        <v>344</v>
      </c>
      <c r="B38" s="133"/>
      <c r="C38" s="133"/>
    </row>
  </sheetData>
  <mergeCells count="4">
    <mergeCell ref="A2:D2"/>
    <mergeCell ref="A3:D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B8" sqref="B8"/>
    </sheetView>
  </sheetViews>
  <sheetFormatPr defaultColWidth="9" defaultRowHeight="15" outlineLevelCol="1"/>
  <cols>
    <col min="1" max="2" width="39.2545454545455" style="1" customWidth="1"/>
    <col min="3" max="16384" width="9" style="1"/>
  </cols>
  <sheetData>
    <row r="1" s="1" customFormat="1" ht="21" spans="1:1">
      <c r="A1" s="44" t="s">
        <v>11</v>
      </c>
    </row>
    <row r="2" s="1" customFormat="1" ht="36" customHeight="1" spans="1:2">
      <c r="A2" s="117" t="s">
        <v>12</v>
      </c>
      <c r="B2" s="118"/>
    </row>
    <row r="3" s="1" customFormat="1" spans="1:2">
      <c r="A3" s="33" t="s">
        <v>51</v>
      </c>
      <c r="B3" s="33"/>
    </row>
    <row r="4" s="1" customFormat="1" ht="30.75" customHeight="1" spans="1:2">
      <c r="A4" s="119" t="s">
        <v>306</v>
      </c>
      <c r="B4" s="119" t="s">
        <v>345</v>
      </c>
    </row>
    <row r="5" s="1" customFormat="1" ht="30.75" customHeight="1" spans="1:2">
      <c r="A5" s="120" t="s">
        <v>346</v>
      </c>
      <c r="B5" s="39"/>
    </row>
    <row r="6" s="1" customFormat="1" ht="30.75" customHeight="1" spans="1:2">
      <c r="A6" s="120" t="s">
        <v>347</v>
      </c>
      <c r="B6" s="39"/>
    </row>
    <row r="7" s="1" customFormat="1" ht="30.75" customHeight="1" spans="1:2">
      <c r="A7" s="120" t="s">
        <v>348</v>
      </c>
      <c r="B7" s="39"/>
    </row>
    <row r="8" s="1" customFormat="1" ht="30.75" customHeight="1" spans="1:2">
      <c r="A8" s="120" t="s">
        <v>349</v>
      </c>
      <c r="B8" s="39">
        <v>9080</v>
      </c>
    </row>
    <row r="9" s="1" customFormat="1" ht="30.75" customHeight="1" spans="1:2">
      <c r="A9" s="120" t="s">
        <v>350</v>
      </c>
      <c r="B9" s="39"/>
    </row>
    <row r="10" s="1" customFormat="1" ht="30.75" customHeight="1" spans="1:2">
      <c r="A10" s="120" t="s">
        <v>351</v>
      </c>
      <c r="B10" s="39">
        <v>79.2</v>
      </c>
    </row>
    <row r="11" s="1" customFormat="1" ht="30.75" customHeight="1" spans="1:2">
      <c r="A11" s="120" t="s">
        <v>352</v>
      </c>
      <c r="B11" s="39">
        <v>6569</v>
      </c>
    </row>
    <row r="12" s="1" customFormat="1" ht="30.75" customHeight="1" spans="1:2">
      <c r="A12" s="121" t="s">
        <v>353</v>
      </c>
      <c r="B12" s="39">
        <v>11329.6</v>
      </c>
    </row>
    <row r="13" s="1" customFormat="1" ht="30.75" customHeight="1" spans="1:2">
      <c r="A13" s="121" t="s">
        <v>354</v>
      </c>
      <c r="B13" s="39"/>
    </row>
    <row r="14" s="1" customFormat="1" ht="30.75" customHeight="1" spans="1:2">
      <c r="A14" s="121" t="s">
        <v>355</v>
      </c>
      <c r="B14" s="39"/>
    </row>
    <row r="15" s="1" customFormat="1" ht="30.75" customHeight="1" spans="1:2">
      <c r="A15" s="121" t="s">
        <v>356</v>
      </c>
      <c r="B15" s="39">
        <v>1392</v>
      </c>
    </row>
    <row r="16" s="1" customFormat="1" ht="30.75" customHeight="1" spans="1:2">
      <c r="A16" s="121" t="s">
        <v>357</v>
      </c>
      <c r="B16" s="39"/>
    </row>
    <row r="17" s="1" customFormat="1" ht="30.75" customHeight="1" spans="1:2">
      <c r="A17" s="121" t="s">
        <v>358</v>
      </c>
      <c r="B17" s="39"/>
    </row>
    <row r="18" s="1" customFormat="1" ht="30.75" customHeight="1" spans="1:2">
      <c r="A18" s="121" t="s">
        <v>359</v>
      </c>
      <c r="B18" s="39"/>
    </row>
    <row r="19" s="1" customFormat="1" ht="30.75" customHeight="1" spans="1:2">
      <c r="A19" s="121" t="s">
        <v>360</v>
      </c>
      <c r="B19" s="39"/>
    </row>
    <row r="20" s="1" customFormat="1" ht="30.75" customHeight="1" spans="1:2">
      <c r="A20" s="121" t="s">
        <v>361</v>
      </c>
      <c r="B20" s="39">
        <v>3274.5</v>
      </c>
    </row>
    <row r="21" s="1" customFormat="1" ht="30.75" customHeight="1" spans="1:2">
      <c r="A21" s="121" t="s">
        <v>362</v>
      </c>
      <c r="B21" s="39"/>
    </row>
    <row r="22" s="1" customFormat="1" ht="30.75" customHeight="1" spans="1:2">
      <c r="A22" s="121" t="s">
        <v>363</v>
      </c>
      <c r="B22" s="39"/>
    </row>
    <row r="23" s="1" customFormat="1" ht="30.75" customHeight="1" spans="1:2">
      <c r="A23" s="122" t="s">
        <v>364</v>
      </c>
      <c r="B23" s="39">
        <f>SUM(B5:B22)</f>
        <v>31724.3</v>
      </c>
    </row>
    <row r="24" s="1" customFormat="1" spans="1:2">
      <c r="A24" s="123" t="s">
        <v>365</v>
      </c>
      <c r="B24" s="123"/>
    </row>
    <row r="25" s="1" customFormat="1" spans="1:1">
      <c r="A25" s="124"/>
    </row>
  </sheetData>
  <mergeCells count="3">
    <mergeCell ref="A2:B2"/>
    <mergeCell ref="A3:B3"/>
    <mergeCell ref="A24:B2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36" sqref="C36"/>
    </sheetView>
  </sheetViews>
  <sheetFormatPr defaultColWidth="9" defaultRowHeight="15" outlineLevelRow="5" outlineLevelCol="3"/>
  <cols>
    <col min="1" max="2" width="25" style="69" customWidth="1"/>
    <col min="3" max="3" width="26.1272727272727" style="69" customWidth="1"/>
    <col min="4" max="256" width="9" style="115"/>
    <col min="257" max="258" width="41.3727272727273" style="115" customWidth="1"/>
    <col min="259" max="259" width="39.2545454545455" style="115" customWidth="1"/>
    <col min="260" max="512" width="9" style="115"/>
    <col min="513" max="514" width="41.3727272727273" style="115" customWidth="1"/>
    <col min="515" max="515" width="39.2545454545455" style="115" customWidth="1"/>
    <col min="516" max="768" width="9" style="115"/>
    <col min="769" max="770" width="41.3727272727273" style="115" customWidth="1"/>
    <col min="771" max="771" width="39.2545454545455" style="115" customWidth="1"/>
    <col min="772" max="1024" width="9" style="115"/>
    <col min="1025" max="1026" width="41.3727272727273" style="115" customWidth="1"/>
    <col min="1027" max="1027" width="39.2545454545455" style="115" customWidth="1"/>
    <col min="1028" max="1280" width="9" style="115"/>
    <col min="1281" max="1282" width="41.3727272727273" style="115" customWidth="1"/>
    <col min="1283" max="1283" width="39.2545454545455" style="115" customWidth="1"/>
    <col min="1284" max="1536" width="9" style="115"/>
    <col min="1537" max="1538" width="41.3727272727273" style="115" customWidth="1"/>
    <col min="1539" max="1539" width="39.2545454545455" style="115" customWidth="1"/>
    <col min="1540" max="1792" width="9" style="115"/>
    <col min="1793" max="1794" width="41.3727272727273" style="115" customWidth="1"/>
    <col min="1795" max="1795" width="39.2545454545455" style="115" customWidth="1"/>
    <col min="1796" max="2048" width="9" style="115"/>
    <col min="2049" max="2050" width="41.3727272727273" style="115" customWidth="1"/>
    <col min="2051" max="2051" width="39.2545454545455" style="115" customWidth="1"/>
    <col min="2052" max="2304" width="9" style="115"/>
    <col min="2305" max="2306" width="41.3727272727273" style="115" customWidth="1"/>
    <col min="2307" max="2307" width="39.2545454545455" style="115" customWidth="1"/>
    <col min="2308" max="2560" width="9" style="115"/>
    <col min="2561" max="2562" width="41.3727272727273" style="115" customWidth="1"/>
    <col min="2563" max="2563" width="39.2545454545455" style="115" customWidth="1"/>
    <col min="2564" max="2816" width="9" style="115"/>
    <col min="2817" max="2818" width="41.3727272727273" style="115" customWidth="1"/>
    <col min="2819" max="2819" width="39.2545454545455" style="115" customWidth="1"/>
    <col min="2820" max="3072" width="9" style="115"/>
    <col min="3073" max="3074" width="41.3727272727273" style="115" customWidth="1"/>
    <col min="3075" max="3075" width="39.2545454545455" style="115" customWidth="1"/>
    <col min="3076" max="3328" width="9" style="115"/>
    <col min="3329" max="3330" width="41.3727272727273" style="115" customWidth="1"/>
    <col min="3331" max="3331" width="39.2545454545455" style="115" customWidth="1"/>
    <col min="3332" max="3584" width="9" style="115"/>
    <col min="3585" max="3586" width="41.3727272727273" style="115" customWidth="1"/>
    <col min="3587" max="3587" width="39.2545454545455" style="115" customWidth="1"/>
    <col min="3588" max="3840" width="9" style="115"/>
    <col min="3841" max="3842" width="41.3727272727273" style="115" customWidth="1"/>
    <col min="3843" max="3843" width="39.2545454545455" style="115" customWidth="1"/>
    <col min="3844" max="4096" width="9" style="115"/>
    <col min="4097" max="4098" width="41.3727272727273" style="115" customWidth="1"/>
    <col min="4099" max="4099" width="39.2545454545455" style="115" customWidth="1"/>
    <col min="4100" max="4352" width="9" style="115"/>
    <col min="4353" max="4354" width="41.3727272727273" style="115" customWidth="1"/>
    <col min="4355" max="4355" width="39.2545454545455" style="115" customWidth="1"/>
    <col min="4356" max="4608" width="9" style="115"/>
    <col min="4609" max="4610" width="41.3727272727273" style="115" customWidth="1"/>
    <col min="4611" max="4611" width="39.2545454545455" style="115" customWidth="1"/>
    <col min="4612" max="4864" width="9" style="115"/>
    <col min="4865" max="4866" width="41.3727272727273" style="115" customWidth="1"/>
    <col min="4867" max="4867" width="39.2545454545455" style="115" customWidth="1"/>
    <col min="4868" max="5120" width="9" style="115"/>
    <col min="5121" max="5122" width="41.3727272727273" style="115" customWidth="1"/>
    <col min="5123" max="5123" width="39.2545454545455" style="115" customWidth="1"/>
    <col min="5124" max="5376" width="9" style="115"/>
    <col min="5377" max="5378" width="41.3727272727273" style="115" customWidth="1"/>
    <col min="5379" max="5379" width="39.2545454545455" style="115" customWidth="1"/>
    <col min="5380" max="5632" width="9" style="115"/>
    <col min="5633" max="5634" width="41.3727272727273" style="115" customWidth="1"/>
    <col min="5635" max="5635" width="39.2545454545455" style="115" customWidth="1"/>
    <col min="5636" max="5888" width="9" style="115"/>
    <col min="5889" max="5890" width="41.3727272727273" style="115" customWidth="1"/>
    <col min="5891" max="5891" width="39.2545454545455" style="115" customWidth="1"/>
    <col min="5892" max="6144" width="9" style="115"/>
    <col min="6145" max="6146" width="41.3727272727273" style="115" customWidth="1"/>
    <col min="6147" max="6147" width="39.2545454545455" style="115" customWidth="1"/>
    <col min="6148" max="6400" width="9" style="115"/>
    <col min="6401" max="6402" width="41.3727272727273" style="115" customWidth="1"/>
    <col min="6403" max="6403" width="39.2545454545455" style="115" customWidth="1"/>
    <col min="6404" max="6656" width="9" style="115"/>
    <col min="6657" max="6658" width="41.3727272727273" style="115" customWidth="1"/>
    <col min="6659" max="6659" width="39.2545454545455" style="115" customWidth="1"/>
    <col min="6660" max="6912" width="9" style="115"/>
    <col min="6913" max="6914" width="41.3727272727273" style="115" customWidth="1"/>
    <col min="6915" max="6915" width="39.2545454545455" style="115" customWidth="1"/>
    <col min="6916" max="7168" width="9" style="115"/>
    <col min="7169" max="7170" width="41.3727272727273" style="115" customWidth="1"/>
    <col min="7171" max="7171" width="39.2545454545455" style="115" customWidth="1"/>
    <col min="7172" max="7424" width="9" style="115"/>
    <col min="7425" max="7426" width="41.3727272727273" style="115" customWidth="1"/>
    <col min="7427" max="7427" width="39.2545454545455" style="115" customWidth="1"/>
    <col min="7428" max="7680" width="9" style="115"/>
    <col min="7681" max="7682" width="41.3727272727273" style="115" customWidth="1"/>
    <col min="7683" max="7683" width="39.2545454545455" style="115" customWidth="1"/>
    <col min="7684" max="7936" width="9" style="115"/>
    <col min="7937" max="7938" width="41.3727272727273" style="115" customWidth="1"/>
    <col min="7939" max="7939" width="39.2545454545455" style="115" customWidth="1"/>
    <col min="7940" max="8192" width="9" style="115"/>
    <col min="8193" max="8194" width="41.3727272727273" style="115" customWidth="1"/>
    <col min="8195" max="8195" width="39.2545454545455" style="115" customWidth="1"/>
    <col min="8196" max="8448" width="9" style="115"/>
    <col min="8449" max="8450" width="41.3727272727273" style="115" customWidth="1"/>
    <col min="8451" max="8451" width="39.2545454545455" style="115" customWidth="1"/>
    <col min="8452" max="8704" width="9" style="115"/>
    <col min="8705" max="8706" width="41.3727272727273" style="115" customWidth="1"/>
    <col min="8707" max="8707" width="39.2545454545455" style="115" customWidth="1"/>
    <col min="8708" max="8960" width="9" style="115"/>
    <col min="8961" max="8962" width="41.3727272727273" style="115" customWidth="1"/>
    <col min="8963" max="8963" width="39.2545454545455" style="115" customWidth="1"/>
    <col min="8964" max="9216" width="9" style="115"/>
    <col min="9217" max="9218" width="41.3727272727273" style="115" customWidth="1"/>
    <col min="9219" max="9219" width="39.2545454545455" style="115" customWidth="1"/>
    <col min="9220" max="9472" width="9" style="115"/>
    <col min="9473" max="9474" width="41.3727272727273" style="115" customWidth="1"/>
    <col min="9475" max="9475" width="39.2545454545455" style="115" customWidth="1"/>
    <col min="9476" max="9728" width="9" style="115"/>
    <col min="9729" max="9730" width="41.3727272727273" style="115" customWidth="1"/>
    <col min="9731" max="9731" width="39.2545454545455" style="115" customWidth="1"/>
    <col min="9732" max="9984" width="9" style="115"/>
    <col min="9985" max="9986" width="41.3727272727273" style="115" customWidth="1"/>
    <col min="9987" max="9987" width="39.2545454545455" style="115" customWidth="1"/>
    <col min="9988" max="10240" width="9" style="115"/>
    <col min="10241" max="10242" width="41.3727272727273" style="115" customWidth="1"/>
    <col min="10243" max="10243" width="39.2545454545455" style="115" customWidth="1"/>
    <col min="10244" max="10496" width="9" style="115"/>
    <col min="10497" max="10498" width="41.3727272727273" style="115" customWidth="1"/>
    <col min="10499" max="10499" width="39.2545454545455" style="115" customWidth="1"/>
    <col min="10500" max="10752" width="9" style="115"/>
    <col min="10753" max="10754" width="41.3727272727273" style="115" customWidth="1"/>
    <col min="10755" max="10755" width="39.2545454545455" style="115" customWidth="1"/>
    <col min="10756" max="11008" width="9" style="115"/>
    <col min="11009" max="11010" width="41.3727272727273" style="115" customWidth="1"/>
    <col min="11011" max="11011" width="39.2545454545455" style="115" customWidth="1"/>
    <col min="11012" max="11264" width="9" style="115"/>
    <col min="11265" max="11266" width="41.3727272727273" style="115" customWidth="1"/>
    <col min="11267" max="11267" width="39.2545454545455" style="115" customWidth="1"/>
    <col min="11268" max="11520" width="9" style="115"/>
    <col min="11521" max="11522" width="41.3727272727273" style="115" customWidth="1"/>
    <col min="11523" max="11523" width="39.2545454545455" style="115" customWidth="1"/>
    <col min="11524" max="11776" width="9" style="115"/>
    <col min="11777" max="11778" width="41.3727272727273" style="115" customWidth="1"/>
    <col min="11779" max="11779" width="39.2545454545455" style="115" customWidth="1"/>
    <col min="11780" max="12032" width="9" style="115"/>
    <col min="12033" max="12034" width="41.3727272727273" style="115" customWidth="1"/>
    <col min="12035" max="12035" width="39.2545454545455" style="115" customWidth="1"/>
    <col min="12036" max="12288" width="9" style="115"/>
    <col min="12289" max="12290" width="41.3727272727273" style="115" customWidth="1"/>
    <col min="12291" max="12291" width="39.2545454545455" style="115" customWidth="1"/>
    <col min="12292" max="12544" width="9" style="115"/>
    <col min="12545" max="12546" width="41.3727272727273" style="115" customWidth="1"/>
    <col min="12547" max="12547" width="39.2545454545455" style="115" customWidth="1"/>
    <col min="12548" max="12800" width="9" style="115"/>
    <col min="12801" max="12802" width="41.3727272727273" style="115" customWidth="1"/>
    <col min="12803" max="12803" width="39.2545454545455" style="115" customWidth="1"/>
    <col min="12804" max="13056" width="9" style="115"/>
    <col min="13057" max="13058" width="41.3727272727273" style="115" customWidth="1"/>
    <col min="13059" max="13059" width="39.2545454545455" style="115" customWidth="1"/>
    <col min="13060" max="13312" width="9" style="115"/>
    <col min="13313" max="13314" width="41.3727272727273" style="115" customWidth="1"/>
    <col min="13315" max="13315" width="39.2545454545455" style="115" customWidth="1"/>
    <col min="13316" max="13568" width="9" style="115"/>
    <col min="13569" max="13570" width="41.3727272727273" style="115" customWidth="1"/>
    <col min="13571" max="13571" width="39.2545454545455" style="115" customWidth="1"/>
    <col min="13572" max="13824" width="9" style="115"/>
    <col min="13825" max="13826" width="41.3727272727273" style="115" customWidth="1"/>
    <col min="13827" max="13827" width="39.2545454545455" style="115" customWidth="1"/>
    <col min="13828" max="14080" width="9" style="115"/>
    <col min="14081" max="14082" width="41.3727272727273" style="115" customWidth="1"/>
    <col min="14083" max="14083" width="39.2545454545455" style="115" customWidth="1"/>
    <col min="14084" max="14336" width="9" style="115"/>
    <col min="14337" max="14338" width="41.3727272727273" style="115" customWidth="1"/>
    <col min="14339" max="14339" width="39.2545454545455" style="115" customWidth="1"/>
    <col min="14340" max="14592" width="9" style="115"/>
    <col min="14593" max="14594" width="41.3727272727273" style="115" customWidth="1"/>
    <col min="14595" max="14595" width="39.2545454545455" style="115" customWidth="1"/>
    <col min="14596" max="14848" width="9" style="115"/>
    <col min="14849" max="14850" width="41.3727272727273" style="115" customWidth="1"/>
    <col min="14851" max="14851" width="39.2545454545455" style="115" customWidth="1"/>
    <col min="14852" max="15104" width="9" style="115"/>
    <col min="15105" max="15106" width="41.3727272727273" style="115" customWidth="1"/>
    <col min="15107" max="15107" width="39.2545454545455" style="115" customWidth="1"/>
    <col min="15108" max="15360" width="9" style="115"/>
    <col min="15361" max="15362" width="41.3727272727273" style="115" customWidth="1"/>
    <col min="15363" max="15363" width="39.2545454545455" style="115" customWidth="1"/>
    <col min="15364" max="15616" width="9" style="115"/>
    <col min="15617" max="15618" width="41.3727272727273" style="115" customWidth="1"/>
    <col min="15619" max="15619" width="39.2545454545455" style="115" customWidth="1"/>
    <col min="15620" max="15872" width="9" style="115"/>
    <col min="15873" max="15874" width="41.3727272727273" style="115" customWidth="1"/>
    <col min="15875" max="15875" width="39.2545454545455" style="115" customWidth="1"/>
    <col min="15876" max="16128" width="9" style="115"/>
    <col min="16129" max="16130" width="41.3727272727273" style="115" customWidth="1"/>
    <col min="16131" max="16131" width="39.2545454545455" style="115" customWidth="1"/>
    <col min="16132" max="16384" width="9" style="115"/>
  </cols>
  <sheetData>
    <row r="1" ht="21" spans="1:2">
      <c r="A1" s="70" t="s">
        <v>13</v>
      </c>
      <c r="B1" s="70"/>
    </row>
    <row r="2" ht="36" customHeight="1" spans="1:4">
      <c r="A2" s="71" t="s">
        <v>14</v>
      </c>
      <c r="B2" s="71"/>
      <c r="C2" s="72"/>
      <c r="D2" s="116"/>
    </row>
    <row r="3" spans="1:3">
      <c r="A3" s="73" t="s">
        <v>51</v>
      </c>
      <c r="B3" s="73"/>
      <c r="C3" s="73"/>
    </row>
    <row r="4" ht="30.75" customHeight="1" spans="1:3">
      <c r="A4" s="74" t="s">
        <v>306</v>
      </c>
      <c r="B4" s="74" t="s">
        <v>366</v>
      </c>
      <c r="C4" s="74" t="s">
        <v>84</v>
      </c>
    </row>
    <row r="5" ht="30.75" customHeight="1" spans="1:3">
      <c r="A5" s="75"/>
      <c r="B5" s="75"/>
      <c r="C5" s="76">
        <v>0</v>
      </c>
    </row>
    <row r="6" ht="35.1" customHeight="1" spans="1:3">
      <c r="A6" s="77" t="s">
        <v>344</v>
      </c>
      <c r="B6" s="77"/>
      <c r="C6" s="77"/>
    </row>
  </sheetData>
  <mergeCells count="3">
    <mergeCell ref="A2:C2"/>
    <mergeCell ref="A3:C3"/>
    <mergeCell ref="A6:C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37" workbookViewId="0">
      <selection activeCell="G67" sqref="G67"/>
    </sheetView>
  </sheetViews>
  <sheetFormatPr defaultColWidth="9" defaultRowHeight="15" outlineLevelCol="5"/>
  <cols>
    <col min="1" max="1" width="11.5" style="30" customWidth="1"/>
    <col min="2" max="2" width="44.6272727272727" style="105" customWidth="1"/>
    <col min="3" max="3" width="14.3727272727273" style="30" customWidth="1"/>
    <col min="4" max="4" width="10.6272727272727" style="30" customWidth="1"/>
    <col min="5" max="16384" width="9" style="30"/>
  </cols>
  <sheetData>
    <row r="1" s="30" customFormat="1" ht="30" customHeight="1" spans="1:2">
      <c r="A1" s="31" t="s">
        <v>15</v>
      </c>
      <c r="B1" s="105"/>
    </row>
    <row r="2" s="30" customFormat="1" ht="30" customHeight="1" spans="1:6">
      <c r="A2" s="32" t="s">
        <v>16</v>
      </c>
      <c r="B2" s="32"/>
      <c r="C2" s="32"/>
      <c r="D2" s="32"/>
      <c r="E2" s="106"/>
      <c r="F2" s="106"/>
    </row>
    <row r="3" s="30" customFormat="1" ht="16.5" customHeight="1" spans="1:4">
      <c r="A3" s="107"/>
      <c r="B3" s="107"/>
      <c r="C3" s="48" t="s">
        <v>51</v>
      </c>
      <c r="D3" s="48"/>
    </row>
    <row r="4" s="30" customFormat="1" spans="1:4">
      <c r="A4" s="108" t="s">
        <v>283</v>
      </c>
      <c r="B4" s="109" t="s">
        <v>83</v>
      </c>
      <c r="C4" s="108" t="s">
        <v>84</v>
      </c>
      <c r="D4" s="108" t="s">
        <v>54</v>
      </c>
    </row>
    <row r="5" s="30" customFormat="1" spans="1:4">
      <c r="A5" s="110" t="s">
        <v>367</v>
      </c>
      <c r="B5" s="110" t="s">
        <v>368</v>
      </c>
      <c r="C5" s="111">
        <f>C6+C7+C9+C8</f>
        <v>36636</v>
      </c>
      <c r="D5" s="112"/>
    </row>
    <row r="6" s="30" customFormat="1" spans="1:4">
      <c r="A6" s="110" t="s">
        <v>369</v>
      </c>
      <c r="B6" s="110" t="s">
        <v>370</v>
      </c>
      <c r="C6" s="111">
        <v>26892</v>
      </c>
      <c r="D6" s="112"/>
    </row>
    <row r="7" s="30" customFormat="1" spans="1:4">
      <c r="A7" s="110" t="s">
        <v>371</v>
      </c>
      <c r="B7" s="110" t="s">
        <v>372</v>
      </c>
      <c r="C7" s="111">
        <v>5774</v>
      </c>
      <c r="D7" s="112"/>
    </row>
    <row r="8" s="30" customFormat="1" spans="1:4">
      <c r="A8" s="110" t="s">
        <v>373</v>
      </c>
      <c r="B8" s="110" t="s">
        <v>291</v>
      </c>
      <c r="C8" s="111">
        <v>2946</v>
      </c>
      <c r="D8" s="112"/>
    </row>
    <row r="9" s="30" customFormat="1" spans="1:4">
      <c r="A9" s="110" t="s">
        <v>374</v>
      </c>
      <c r="B9" s="110" t="s">
        <v>292</v>
      </c>
      <c r="C9" s="111">
        <v>1024</v>
      </c>
      <c r="D9" s="112"/>
    </row>
    <row r="10" s="30" customFormat="1" spans="1:4">
      <c r="A10" s="110" t="s">
        <v>375</v>
      </c>
      <c r="B10" s="110" t="s">
        <v>376</v>
      </c>
      <c r="C10" s="111">
        <f>C11+C12+C13+C14+C16+C17</f>
        <v>34962</v>
      </c>
      <c r="D10" s="112"/>
    </row>
    <row r="11" s="30" customFormat="1" spans="1:4">
      <c r="A11" s="110" t="s">
        <v>377</v>
      </c>
      <c r="B11" s="110" t="s">
        <v>378</v>
      </c>
      <c r="C11" s="111">
        <v>680</v>
      </c>
      <c r="D11" s="112"/>
    </row>
    <row r="12" s="30" customFormat="1" spans="1:4">
      <c r="A12" s="110" t="s">
        <v>379</v>
      </c>
      <c r="B12" s="110" t="s">
        <v>296</v>
      </c>
      <c r="C12" s="111">
        <v>8</v>
      </c>
      <c r="D12" s="112"/>
    </row>
    <row r="13" s="30" customFormat="1" spans="1:4">
      <c r="A13" s="110" t="s">
        <v>380</v>
      </c>
      <c r="B13" s="110" t="s">
        <v>297</v>
      </c>
      <c r="C13" s="111">
        <v>6</v>
      </c>
      <c r="D13" s="112"/>
    </row>
    <row r="14" s="30" customFormat="1" spans="1:4">
      <c r="A14" s="110" t="s">
        <v>381</v>
      </c>
      <c r="B14" s="110" t="s">
        <v>382</v>
      </c>
      <c r="C14" s="111">
        <v>16</v>
      </c>
      <c r="D14" s="112"/>
    </row>
    <row r="15" s="30" customFormat="1" spans="1:4">
      <c r="A15" s="110" t="s">
        <v>383</v>
      </c>
      <c r="B15" s="110" t="s">
        <v>299</v>
      </c>
      <c r="C15" s="111">
        <v>24</v>
      </c>
      <c r="D15" s="112"/>
    </row>
    <row r="16" s="30" customFormat="1" spans="1:4">
      <c r="A16" s="110" t="s">
        <v>384</v>
      </c>
      <c r="B16" s="110" t="s">
        <v>295</v>
      </c>
      <c r="C16" s="111">
        <v>18</v>
      </c>
      <c r="D16" s="112"/>
    </row>
    <row r="17" s="30" customFormat="1" spans="1:4">
      <c r="A17" s="110" t="s">
        <v>385</v>
      </c>
      <c r="B17" s="110" t="s">
        <v>300</v>
      </c>
      <c r="C17" s="111">
        <v>34234</v>
      </c>
      <c r="D17" s="112"/>
    </row>
    <row r="18" s="30" customFormat="1" spans="1:4">
      <c r="A18" s="113">
        <v>503</v>
      </c>
      <c r="B18" s="113" t="s">
        <v>386</v>
      </c>
      <c r="C18" s="111">
        <f>C19+C20+C21+C22</f>
        <v>3275</v>
      </c>
      <c r="D18" s="112"/>
    </row>
    <row r="19" s="30" customFormat="1" spans="1:4">
      <c r="A19" s="113">
        <v>50305</v>
      </c>
      <c r="B19" s="113" t="s">
        <v>387</v>
      </c>
      <c r="C19" s="111">
        <v>3275</v>
      </c>
      <c r="D19" s="112"/>
    </row>
    <row r="20" s="30" customFormat="1" spans="1:4">
      <c r="A20" s="113">
        <v>50306</v>
      </c>
      <c r="B20" s="113" t="s">
        <v>388</v>
      </c>
      <c r="C20" s="111"/>
      <c r="D20" s="112"/>
    </row>
    <row r="21" s="30" customFormat="1" spans="1:4">
      <c r="A21" s="113">
        <v>50307</v>
      </c>
      <c r="B21" s="113" t="s">
        <v>389</v>
      </c>
      <c r="C21" s="111"/>
      <c r="D21" s="112"/>
    </row>
    <row r="22" s="30" customFormat="1" spans="1:4">
      <c r="A22" s="113">
        <v>50399</v>
      </c>
      <c r="B22" s="113" t="s">
        <v>390</v>
      </c>
      <c r="C22" s="111"/>
      <c r="D22" s="112"/>
    </row>
    <row r="23" s="30" customFormat="1" spans="1:4">
      <c r="A23" s="113">
        <v>504</v>
      </c>
      <c r="B23" s="113" t="s">
        <v>391</v>
      </c>
      <c r="C23" s="111">
        <f>C24+C25+C26+C27</f>
        <v>35</v>
      </c>
      <c r="D23" s="112"/>
    </row>
    <row r="24" s="30" customFormat="1" spans="1:4">
      <c r="A24" s="113">
        <v>50402</v>
      </c>
      <c r="B24" s="113" t="s">
        <v>392</v>
      </c>
      <c r="C24" s="111">
        <v>35</v>
      </c>
      <c r="D24" s="112"/>
    </row>
    <row r="25" s="30" customFormat="1" spans="1:4">
      <c r="A25" s="113">
        <v>50403</v>
      </c>
      <c r="B25" s="113" t="s">
        <v>393</v>
      </c>
      <c r="C25" s="111"/>
      <c r="D25" s="112"/>
    </row>
    <row r="26" s="30" customFormat="1" spans="1:4">
      <c r="A26" s="113">
        <v>50404</v>
      </c>
      <c r="B26" s="113" t="s">
        <v>388</v>
      </c>
      <c r="C26" s="111"/>
      <c r="D26" s="112"/>
    </row>
    <row r="27" s="30" customFormat="1" spans="1:4">
      <c r="A27" s="113">
        <v>50499</v>
      </c>
      <c r="B27" s="113" t="s">
        <v>390</v>
      </c>
      <c r="C27" s="111"/>
      <c r="D27" s="112"/>
    </row>
    <row r="28" s="30" customFormat="1" ht="12" customHeight="1" spans="1:4">
      <c r="A28" s="114">
        <v>505</v>
      </c>
      <c r="B28" s="113" t="s">
        <v>394</v>
      </c>
      <c r="C28" s="111">
        <f>C29+C30</f>
        <v>15454.83</v>
      </c>
      <c r="D28" s="112"/>
    </row>
    <row r="29" s="30" customFormat="1" spans="1:4">
      <c r="A29" s="113">
        <v>50501</v>
      </c>
      <c r="B29" s="113" t="s">
        <v>395</v>
      </c>
      <c r="C29" s="111">
        <v>15245.83</v>
      </c>
      <c r="D29" s="112"/>
    </row>
    <row r="30" s="30" customFormat="1" spans="1:4">
      <c r="A30" s="113">
        <v>50502</v>
      </c>
      <c r="B30" s="113" t="s">
        <v>396</v>
      </c>
      <c r="C30" s="111">
        <v>209</v>
      </c>
      <c r="D30" s="112"/>
    </row>
    <row r="31" s="30" customFormat="1" spans="1:4">
      <c r="A31" s="113">
        <v>506</v>
      </c>
      <c r="B31" s="113" t="s">
        <v>397</v>
      </c>
      <c r="C31" s="111"/>
      <c r="D31" s="112"/>
    </row>
    <row r="32" s="30" customFormat="1" spans="1:4">
      <c r="A32" s="113">
        <v>50601</v>
      </c>
      <c r="B32" s="113" t="s">
        <v>398</v>
      </c>
      <c r="C32" s="111"/>
      <c r="D32" s="112"/>
    </row>
    <row r="33" s="30" customFormat="1" spans="1:4">
      <c r="A33" s="113">
        <v>50602</v>
      </c>
      <c r="B33" s="113" t="s">
        <v>399</v>
      </c>
      <c r="C33" s="111"/>
      <c r="D33" s="112"/>
    </row>
    <row r="34" s="30" customFormat="1" spans="1:4">
      <c r="A34" s="113">
        <v>507</v>
      </c>
      <c r="B34" s="113" t="s">
        <v>400</v>
      </c>
      <c r="C34" s="111"/>
      <c r="D34" s="112"/>
    </row>
    <row r="35" s="30" customFormat="1" spans="1:4">
      <c r="A35" s="113">
        <v>50799</v>
      </c>
      <c r="B35" s="113" t="s">
        <v>401</v>
      </c>
      <c r="C35" s="111"/>
      <c r="D35" s="112"/>
    </row>
    <row r="36" s="30" customFormat="1" spans="1:4">
      <c r="A36" s="113">
        <v>509</v>
      </c>
      <c r="B36" s="113" t="s">
        <v>301</v>
      </c>
      <c r="C36" s="111">
        <f>C38+C39+C37+C40</f>
        <v>2955</v>
      </c>
      <c r="D36" s="112"/>
    </row>
    <row r="37" s="30" customFormat="1" spans="1:4">
      <c r="A37" s="113">
        <v>50901</v>
      </c>
      <c r="B37" s="113" t="s">
        <v>402</v>
      </c>
      <c r="C37" s="111">
        <v>2955</v>
      </c>
      <c r="D37" s="112"/>
    </row>
    <row r="38" s="30" customFormat="1" spans="1:4">
      <c r="A38" s="113">
        <v>50902</v>
      </c>
      <c r="B38" s="113" t="s">
        <v>403</v>
      </c>
      <c r="C38" s="111"/>
      <c r="D38" s="112"/>
    </row>
    <row r="39" s="30" customFormat="1" spans="1:4">
      <c r="A39" s="113">
        <v>50905</v>
      </c>
      <c r="B39" s="113" t="s">
        <v>404</v>
      </c>
      <c r="C39" s="111"/>
      <c r="D39" s="112"/>
    </row>
    <row r="40" s="30" customFormat="1" spans="1:4">
      <c r="A40" s="113">
        <v>50999</v>
      </c>
      <c r="B40" s="113" t="s">
        <v>405</v>
      </c>
      <c r="C40" s="111"/>
      <c r="D40" s="112"/>
    </row>
    <row r="41" s="30" customFormat="1" spans="1:4">
      <c r="A41" s="113">
        <v>510</v>
      </c>
      <c r="B41" s="113" t="s">
        <v>406</v>
      </c>
      <c r="C41" s="111">
        <f>C42</f>
        <v>14446</v>
      </c>
      <c r="D41" s="112"/>
    </row>
    <row r="42" s="30" customFormat="1" spans="1:4">
      <c r="A42" s="113">
        <v>51002</v>
      </c>
      <c r="B42" s="113" t="s">
        <v>407</v>
      </c>
      <c r="C42" s="111">
        <v>14446</v>
      </c>
      <c r="D42" s="112"/>
    </row>
    <row r="43" s="30" customFormat="1" spans="1:4">
      <c r="A43" s="113">
        <v>511</v>
      </c>
      <c r="B43" s="113" t="s">
        <v>408</v>
      </c>
      <c r="C43" s="111">
        <f>C44</f>
        <v>7302</v>
      </c>
      <c r="D43" s="112"/>
    </row>
    <row r="44" s="30" customFormat="1" spans="1:4">
      <c r="A44" s="113">
        <v>51101</v>
      </c>
      <c r="B44" s="113" t="s">
        <v>409</v>
      </c>
      <c r="C44" s="111">
        <v>7302</v>
      </c>
      <c r="D44" s="112"/>
    </row>
    <row r="45" s="30" customFormat="1" spans="1:4">
      <c r="A45" s="113">
        <v>514</v>
      </c>
      <c r="B45" s="113" t="s">
        <v>410</v>
      </c>
      <c r="C45" s="111">
        <v>3000</v>
      </c>
      <c r="D45" s="112"/>
    </row>
    <row r="46" s="30" customFormat="1" spans="1:4">
      <c r="A46" s="113">
        <v>51401</v>
      </c>
      <c r="B46" s="113" t="s">
        <v>411</v>
      </c>
      <c r="C46" s="111">
        <v>3000</v>
      </c>
      <c r="D46" s="112"/>
    </row>
    <row r="47" s="30" customFormat="1" spans="1:4">
      <c r="A47" s="113">
        <v>599</v>
      </c>
      <c r="B47" s="113" t="s">
        <v>412</v>
      </c>
      <c r="C47" s="111">
        <f>C48</f>
        <v>6200</v>
      </c>
      <c r="D47" s="112"/>
    </row>
    <row r="48" s="30" customFormat="1" spans="1:4">
      <c r="A48" s="113">
        <v>59999</v>
      </c>
      <c r="B48" s="113" t="s">
        <v>413</v>
      </c>
      <c r="C48" s="111">
        <v>6200</v>
      </c>
      <c r="D48" s="112"/>
    </row>
    <row r="49" s="30" customFormat="1" spans="1:4">
      <c r="A49" s="37" t="s">
        <v>414</v>
      </c>
      <c r="B49" s="38"/>
      <c r="C49" s="111">
        <f>C5+C10+C18+C23+C28+C31+C34+C36+C41+C43+C45+C47</f>
        <v>124265.83</v>
      </c>
      <c r="D49" s="112"/>
    </row>
  </sheetData>
  <mergeCells count="3">
    <mergeCell ref="A2:D2"/>
    <mergeCell ref="C3:D3"/>
    <mergeCell ref="A49:B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附件1</vt:lpstr>
      <vt:lpstr>附件2</vt:lpstr>
      <vt:lpstr>附件3</vt:lpstr>
      <vt:lpstr>附件4</vt:lpstr>
      <vt:lpstr>附件5</vt:lpstr>
      <vt:lpstr>附件6</vt:lpstr>
      <vt:lpstr>附件6-1</vt:lpstr>
      <vt:lpstr>附件7</vt:lpstr>
      <vt:lpstr>附件8</vt:lpstr>
      <vt:lpstr>附件9</vt:lpstr>
      <vt:lpstr>附件9-1</vt:lpstr>
      <vt:lpstr>附件10</vt:lpstr>
      <vt:lpstr>附件10-1</vt:lpstr>
      <vt:lpstr>附件11</vt:lpstr>
      <vt:lpstr>附件12</vt:lpstr>
      <vt:lpstr>附件12-1</vt:lpstr>
      <vt:lpstr>附件13</vt:lpstr>
      <vt:lpstr>附件14</vt:lpstr>
      <vt:lpstr>附件15</vt:lpstr>
      <vt:lpstr>附件16</vt:lpstr>
      <vt:lpstr>附件17</vt:lpstr>
      <vt:lpstr>附件18</vt:lpstr>
      <vt:lpstr>附件19</vt:lpstr>
      <vt:lpstr>附件20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2023-05-12T11:15:00Z</dcterms:created>
  <dcterms:modified xsi:type="dcterms:W3CDTF">2025-03-03T01:18:08Z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0712966D4F6E42D2850D5F5A65230714_13</vt:lpwstr>
  </property>
</Properties>
</file>