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tabRatio="959" firstSheet="3" activeTab="25"/>
  </bookViews>
  <sheets>
    <sheet name="目录" sheetId="42" r:id="rId1"/>
    <sheet name="附件1" sheetId="3" r:id="rId2"/>
    <sheet name="附件2" sheetId="39" r:id="rId3"/>
    <sheet name="附件3" sheetId="55" r:id="rId4"/>
    <sheet name="附件4" sheetId="41" r:id="rId5"/>
    <sheet name="附件5" sheetId="35" r:id="rId6"/>
    <sheet name="附件6" sheetId="56" r:id="rId7"/>
    <sheet name="附件6-1" sheetId="54" r:id="rId8"/>
    <sheet name="附件7" sheetId="40" r:id="rId9"/>
    <sheet name="附件8" sheetId="49" r:id="rId10"/>
    <sheet name="附件9" sheetId="50" r:id="rId11"/>
    <sheet name="附件9-1" sheetId="51" r:id="rId12"/>
    <sheet name="附件10" sheetId="52" r:id="rId13"/>
    <sheet name="附件10-1" sheetId="53" r:id="rId14"/>
    <sheet name="附件11" sheetId="12" r:id="rId15"/>
    <sheet name="附件12" sheetId="44" r:id="rId16"/>
    <sheet name="附件12-1" sheetId="45" r:id="rId17"/>
    <sheet name="附件13" sheetId="46" r:id="rId18"/>
    <sheet name="附件13-1" sheetId="47" r:id="rId19"/>
    <sheet name="附件14" sheetId="38" r:id="rId20"/>
    <sheet name="附件15" sheetId="43" r:id="rId21"/>
    <sheet name="附件16" sheetId="57" r:id="rId22"/>
    <sheet name="附件17" sheetId="58" r:id="rId23"/>
    <sheet name="附件18" sheetId="59" r:id="rId24"/>
    <sheet name="附件19" sheetId="60" r:id="rId25"/>
    <sheet name="附件20" sheetId="61" r:id="rId26"/>
  </sheets>
  <definedNames>
    <definedName name="_xlnm._FilterDatabase" localSheetId="2" hidden="1">附件2!$A$1:$D$257</definedName>
    <definedName name="_xlnm.Print_Titles" localSheetId="2">附件2!$2:$4</definedName>
    <definedName name="_xlnm._FilterDatabase" localSheetId="8" hidden="1">附件7!$A$1:$D$52</definedName>
    <definedName name="_xlnm.Print_Titles" localSheetId="8">附件7!$1:$4</definedName>
    <definedName name="_xlnm._FilterDatabase" localSheetId="4" hidden="1">附件4!#REF!</definedName>
    <definedName name="_xlnm.Print_Titles" localSheetId="4">附件4!$2:$5</definedName>
    <definedName name="_xlnm._FilterDatabase" localSheetId="3" hidden="1">附件3!$A$1:$D$257</definedName>
    <definedName name="_xlnm.Print_Titles" localSheetId="3">附件3!$2:$4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209" authorId="0">
      <text>
        <r>
          <rPr>
            <sz val="9"/>
            <rFont val="宋体"/>
            <charset val="134"/>
          </rPr>
          <t>Administrator:
园林所，环卫局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09" authorId="0">
      <text>
        <r>
          <rPr>
            <sz val="9"/>
            <rFont val="宋体"/>
            <charset val="134"/>
          </rPr>
          <t>Administrator:
园林所，环卫局</t>
        </r>
      </text>
    </comment>
  </commentList>
</comments>
</file>

<file path=xl/sharedStrings.xml><?xml version="1.0" encoding="utf-8"?>
<sst xmlns="http://schemas.openxmlformats.org/spreadsheetml/2006/main" count="1681" uniqueCount="787">
  <si>
    <r>
      <rPr>
        <b/>
        <sz val="18"/>
        <rFont val="宋体"/>
        <charset val="134"/>
      </rPr>
      <t>目</t>
    </r>
    <r>
      <rPr>
        <b/>
        <sz val="18"/>
        <rFont val="Times New Roman"/>
        <charset val="134"/>
      </rPr>
      <t xml:space="preserve">  </t>
    </r>
    <r>
      <rPr>
        <b/>
        <sz val="18"/>
        <rFont val="宋体"/>
        <charset val="134"/>
      </rPr>
      <t>录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</si>
  <si>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</t>
    </r>
  </si>
  <si>
    <t>2023年蒸湘区地方一般公共预算收入表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</si>
  <si>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</t>
    </r>
  </si>
  <si>
    <t>2023年蒸湘区一般公共预算支出科目明细表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</si>
  <si>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：</t>
    </r>
  </si>
  <si>
    <t>2023年蒸湘区一般公共预算本级支出明细表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</si>
  <si>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：</t>
    </r>
  </si>
  <si>
    <t>2023年蒸湘区一般公共预算本级基本支出预算表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</si>
  <si>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：</t>
    </r>
  </si>
  <si>
    <t>2023年蒸湘区一般公共预算税收返还和转移支付情况表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</si>
  <si>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：</t>
    </r>
  </si>
  <si>
    <t>2023年蒸湘区一般公共预算转移支付预算项目情况表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</si>
  <si>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6-1</t>
    </r>
    <r>
      <rPr>
        <sz val="12"/>
        <rFont val="仿宋_GB2312"/>
        <charset val="134"/>
      </rPr>
      <t>：</t>
    </r>
  </si>
  <si>
    <t>2023年蒸湘区一般公共预算专项转移支付分地区、分项目预算明细表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</si>
  <si>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：</t>
    </r>
  </si>
  <si>
    <t>2023年蒸湘区政府支出经济分类科目预算表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</si>
  <si>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：</t>
    </r>
  </si>
  <si>
    <t>2023年蒸湘区政府性基金预算收入表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</si>
  <si>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：</t>
    </r>
  </si>
  <si>
    <t>2023年蒸湘区政府性基金预算支出表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</si>
  <si>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9-1</t>
    </r>
    <r>
      <rPr>
        <sz val="12"/>
        <rFont val="仿宋_GB2312"/>
        <charset val="134"/>
      </rPr>
      <t>：</t>
    </r>
  </si>
  <si>
    <t>2023年蒸湘区政府性基金预算本级支出表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</si>
  <si>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：</t>
    </r>
  </si>
  <si>
    <t>2023年蒸湘区政府性基金预算转移支付表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</si>
  <si>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10-1</t>
    </r>
    <r>
      <rPr>
        <sz val="12"/>
        <rFont val="仿宋_GB2312"/>
        <charset val="134"/>
      </rPr>
      <t>：</t>
    </r>
  </si>
  <si>
    <t>2023年蒸湘区政府性基金预算专项转移支付分地区、分项目预算明细表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</si>
  <si>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：</t>
    </r>
  </si>
  <si>
    <t>2023年蒸湘区国有资本经营预算收入表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</si>
  <si>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：</t>
    </r>
  </si>
  <si>
    <t>2023年蒸湘区国有资本经营预算支出表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</si>
  <si>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12-1</t>
    </r>
    <r>
      <rPr>
        <sz val="12"/>
        <rFont val="仿宋_GB2312"/>
        <charset val="134"/>
      </rPr>
      <t>：</t>
    </r>
  </si>
  <si>
    <t>2023年蒸湘区国有资本经营预算本级支出表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</si>
  <si>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：</t>
    </r>
  </si>
  <si>
    <t>2023年蒸湘区国有资本经营预算转移支付表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</si>
  <si>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13-1</t>
    </r>
    <r>
      <rPr>
        <sz val="12"/>
        <rFont val="仿宋_GB2312"/>
        <charset val="134"/>
      </rPr>
      <t>：</t>
    </r>
  </si>
  <si>
    <t>2023年蒸湘区国有资本经营预算专项转移支付分地区、分项目预算明细表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</si>
  <si>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：</t>
    </r>
  </si>
  <si>
    <t>2023年蒸湘区社会保险基金预算收入表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</si>
  <si>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：</t>
    </r>
  </si>
  <si>
    <t>2023年蒸湘区社会保险基金预算支出表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</si>
  <si>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：</t>
    </r>
  </si>
  <si>
    <t>2023年蒸湘区政府一般债务限额及余额情况表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</si>
  <si>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：</t>
    </r>
  </si>
  <si>
    <t>2023年蒸湘区政府专项债务限额和余额情况表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</si>
  <si>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：</t>
    </r>
  </si>
  <si>
    <t>2022年蒸湘区地方政府债务发行及还本付息情况表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</si>
  <si>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：</t>
    </r>
  </si>
  <si>
    <t>2022年蒸湘区地方政府债务限额及余额表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</si>
  <si>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：</t>
    </r>
  </si>
  <si>
    <t>2023年蒸湘区政府债券发行及还本付息情况预算表</t>
  </si>
  <si>
    <t>附件1：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</si>
  <si>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目</t>
    </r>
  </si>
  <si>
    <r>
      <rPr>
        <b/>
        <sz val="12"/>
        <rFont val="Times New Roman"/>
        <charset val="134"/>
      </rPr>
      <t>2023</t>
    </r>
    <r>
      <rPr>
        <b/>
        <sz val="12"/>
        <rFont val="宋体"/>
        <charset val="134"/>
      </rPr>
      <t>年预算数</t>
    </r>
  </si>
  <si>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注</t>
    </r>
  </si>
  <si>
    <t>一、地方收入</t>
  </si>
  <si>
    <r>
      <rPr>
        <b/>
        <sz val="12"/>
        <rFont val="Times New Roman"/>
        <charset val="134"/>
      </rPr>
      <t>1.</t>
    </r>
    <r>
      <rPr>
        <b/>
        <sz val="12"/>
        <rFont val="宋体"/>
        <charset val="134"/>
      </rPr>
      <t>税收收入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</si>
  <si>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增值税</t>
    </r>
  </si>
  <si>
    <t>企业所得税</t>
  </si>
  <si>
    <t>个人所得税</t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</si>
  <si>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房产税</t>
    </r>
  </si>
  <si>
    <t>城市建设维护税</t>
  </si>
  <si>
    <t>上划基数1011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</si>
  <si>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土地增值税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</si>
  <si>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城镇土地使用税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</si>
  <si>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印花税</t>
    </r>
  </si>
  <si>
    <t>车船使用和牌照税</t>
  </si>
  <si>
    <t>资源税</t>
  </si>
  <si>
    <t>环保税</t>
  </si>
  <si>
    <t>耕地占用税</t>
  </si>
  <si>
    <r>
      <rPr>
        <b/>
        <sz val="12"/>
        <rFont val="Times New Roman"/>
        <charset val="134"/>
      </rPr>
      <t>2.</t>
    </r>
    <r>
      <rPr>
        <b/>
        <sz val="12"/>
        <rFont val="宋体"/>
        <charset val="134"/>
      </rPr>
      <t>非税收入</t>
    </r>
  </si>
  <si>
    <t>教育费附加</t>
  </si>
  <si>
    <t>上划基数539</t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</si>
  <si>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行政收费收入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</si>
  <si>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罚没收入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</si>
  <si>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其他收入</t>
    </r>
  </si>
  <si>
    <r>
      <rPr>
        <b/>
        <sz val="12"/>
        <rFont val="宋体"/>
        <charset val="134"/>
      </rPr>
      <t>二</t>
    </r>
    <r>
      <rPr>
        <b/>
        <sz val="12"/>
        <rFont val="Times New Roman"/>
        <charset val="134"/>
      </rPr>
      <t>.</t>
    </r>
    <r>
      <rPr>
        <b/>
        <sz val="12"/>
        <rFont val="宋体"/>
        <charset val="134"/>
      </rPr>
      <t>消费税</t>
    </r>
  </si>
  <si>
    <r>
      <rPr>
        <b/>
        <sz val="12"/>
        <rFont val="宋体"/>
        <charset val="134"/>
      </rPr>
      <t>三</t>
    </r>
    <r>
      <rPr>
        <b/>
        <sz val="12"/>
        <rFont val="Times New Roman"/>
        <charset val="134"/>
      </rPr>
      <t>.</t>
    </r>
    <r>
      <rPr>
        <b/>
        <sz val="12"/>
        <rFont val="宋体"/>
        <charset val="134"/>
      </rPr>
      <t>上</t>
    </r>
    <r>
      <rPr>
        <b/>
        <sz val="12"/>
        <rFont val="Times New Roman"/>
        <charset val="134"/>
      </rPr>
      <t xml:space="preserve">       </t>
    </r>
    <r>
      <rPr>
        <b/>
        <sz val="12"/>
        <rFont val="宋体"/>
        <charset val="134"/>
      </rPr>
      <t>划</t>
    </r>
  </si>
  <si>
    <t>上划中央</t>
  </si>
  <si>
    <t>上划省级</t>
  </si>
  <si>
    <t>上划市级</t>
  </si>
  <si>
    <t>一般公共预算收入合计</t>
  </si>
  <si>
    <t>1.按照区委经济工作会议部署，2023年一般公共预算收入预期（全口径）为27.05亿元，增幅为6%；一般公共预算地方收入预期为6.06亿元，增幅为6%。</t>
  </si>
  <si>
    <t>附件2：</t>
  </si>
  <si>
    <r>
      <rPr>
        <b/>
        <sz val="22"/>
        <rFont val="Times New Roman"/>
        <charset val="134"/>
      </rPr>
      <t>2023</t>
    </r>
    <r>
      <rPr>
        <b/>
        <sz val="22"/>
        <rFont val="华文中宋"/>
        <charset val="134"/>
      </rPr>
      <t>年蒸湘区一般公共预算支出科目明细表</t>
    </r>
  </si>
  <si>
    <r>
      <rPr>
        <sz val="12"/>
        <rFont val="宋体"/>
        <charset val="134"/>
      </rPr>
      <t>单位</t>
    </r>
    <r>
      <rPr>
        <sz val="12"/>
        <rFont val="Times New Roman"/>
        <charset val="134"/>
      </rPr>
      <t>:</t>
    </r>
    <r>
      <rPr>
        <sz val="12"/>
        <rFont val="宋体"/>
        <charset val="134"/>
      </rPr>
      <t>万元</t>
    </r>
  </si>
  <si>
    <r>
      <rPr>
        <b/>
        <sz val="12"/>
        <rFont val="宋体"/>
        <charset val="134"/>
      </rPr>
      <t>功能科目</t>
    </r>
  </si>
  <si>
    <r>
      <rPr>
        <b/>
        <sz val="12"/>
        <rFont val="宋体"/>
        <charset val="134"/>
      </rPr>
      <t>科目名称</t>
    </r>
  </si>
  <si>
    <r>
      <rPr>
        <b/>
        <sz val="12"/>
        <rFont val="宋体"/>
        <charset val="134"/>
      </rPr>
      <t>类</t>
    </r>
  </si>
  <si>
    <r>
      <rPr>
        <b/>
        <sz val="12"/>
        <rFont val="宋体"/>
        <charset val="134"/>
      </rPr>
      <t>款</t>
    </r>
  </si>
  <si>
    <r>
      <rPr>
        <b/>
        <sz val="12"/>
        <rFont val="宋体"/>
        <charset val="134"/>
      </rPr>
      <t>项</t>
    </r>
  </si>
  <si>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计</t>
    </r>
  </si>
  <si>
    <r>
      <rPr>
        <b/>
        <sz val="12"/>
        <rFont val="宋体"/>
        <charset val="134"/>
      </rPr>
      <t>一般公共服务支出</t>
    </r>
  </si>
  <si>
    <t>01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</si>
  <si>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人大事务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</si>
  <si>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行政运行</t>
    </r>
  </si>
  <si>
    <t>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</si>
  <si>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一般行政管理事务</t>
    </r>
  </si>
  <si>
    <t>04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</si>
  <si>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人大会议</t>
    </r>
  </si>
  <si>
    <t>08</t>
  </si>
  <si>
    <t xml:space="preserve"> 代表工作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</si>
  <si>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政协事务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</si>
  <si>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政协会议</t>
    </r>
  </si>
  <si>
    <t>06</t>
  </si>
  <si>
    <t xml:space="preserve"> 参政议政</t>
  </si>
  <si>
    <t>03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</si>
  <si>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政府办公厅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</si>
  <si>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政务公开审批</t>
    </r>
  </si>
  <si>
    <r>
      <rPr>
        <sz val="12"/>
        <rFont val="宋体"/>
        <charset val="134"/>
      </rPr>
      <t>信访事务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</si>
  <si>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其他政府办公厅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</si>
  <si>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发展与改革事务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</si>
  <si>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战略规划与实施</t>
    </r>
  </si>
  <si>
    <t>05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</si>
  <si>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统计信息事务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</si>
  <si>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专项统计业务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</si>
  <si>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财政事务</t>
    </r>
  </si>
  <si>
    <t>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</si>
  <si>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其他财政事务支出</t>
    </r>
  </si>
  <si>
    <t>07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</si>
  <si>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税收事务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</si>
  <si>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税收业务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</si>
  <si>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审计事务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</si>
  <si>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纪检监察事务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</si>
  <si>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商贸事务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</si>
  <si>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招商引资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</si>
  <si>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民族事务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</si>
  <si>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档案事务</t>
    </r>
  </si>
  <si>
    <t xml:space="preserve"> 档案馆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</si>
  <si>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民主党派及工商联事务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</si>
  <si>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群众团体事务</t>
    </r>
  </si>
  <si>
    <r>
      <rPr>
        <sz val="12"/>
        <rFont val="宋体"/>
        <charset val="134"/>
      </rPr>
      <t>工会事务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</si>
  <si>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党委办公厅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</t>
    </r>
  </si>
  <si>
    <t xml:space="preserve"> 专项业务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</si>
  <si>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组织事务</t>
    </r>
  </si>
  <si>
    <t xml:space="preserve"> 公务员事务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</si>
  <si>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宣传事务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</si>
  <si>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统战事务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</si>
  <si>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宗教事务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</si>
  <si>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网信事务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</si>
  <si>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市场监督管理事务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</si>
  <si>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市场主体管理</t>
    </r>
  </si>
  <si>
    <t>16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</si>
  <si>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食品安全监管</t>
    </r>
  </si>
  <si>
    <r>
      <rPr>
        <b/>
        <sz val="12"/>
        <rFont val="宋体"/>
        <charset val="134"/>
      </rPr>
      <t>国防支出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</si>
  <si>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国防动员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</si>
  <si>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其他国防动员支出</t>
    </r>
  </si>
  <si>
    <r>
      <rPr>
        <b/>
        <sz val="12"/>
        <rFont val="宋体"/>
        <charset val="134"/>
      </rPr>
      <t>公共安全支出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</si>
  <si>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司法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</si>
  <si>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基层司法业务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</si>
  <si>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其他司法支出</t>
    </r>
  </si>
  <si>
    <r>
      <rPr>
        <b/>
        <sz val="12"/>
        <rFont val="宋体"/>
        <charset val="134"/>
      </rPr>
      <t>教育支出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</si>
  <si>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教育管理事务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</si>
  <si>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普通教育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</si>
  <si>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学前教育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</si>
  <si>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小学教育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</si>
  <si>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初中教育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</si>
  <si>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进修及培训</t>
    </r>
  </si>
  <si>
    <r>
      <rPr>
        <sz val="12"/>
        <rFont val="宋体"/>
        <charset val="134"/>
      </rPr>
      <t>教师培训</t>
    </r>
  </si>
  <si>
    <t>09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</si>
  <si>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教育费附加安排的支出</t>
    </r>
  </si>
  <si>
    <r>
      <rPr>
        <sz val="12"/>
        <rFont val="宋体"/>
        <charset val="134"/>
      </rPr>
      <t>其他教育费附加安排的支出</t>
    </r>
  </si>
  <si>
    <r>
      <rPr>
        <b/>
        <sz val="12"/>
        <rFont val="宋体"/>
        <charset val="134"/>
      </rPr>
      <t>科学技术支出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</si>
  <si>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科学技术管理事务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</si>
  <si>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技术研究与开发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</si>
  <si>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科技成果转化与扩散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</si>
  <si>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科技条件与服务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</si>
  <si>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其他科技条件与服务支出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</si>
  <si>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科学技术普及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</si>
  <si>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机构运行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</si>
  <si>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其他科学技术支出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</si>
  <si>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其他科学技术支出</t>
    </r>
  </si>
  <si>
    <r>
      <rPr>
        <b/>
        <sz val="12"/>
        <rFont val="宋体"/>
        <charset val="134"/>
      </rPr>
      <t>文化旅游体育与传媒支出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</si>
  <si>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文化和旅游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</si>
  <si>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图书馆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</si>
  <si>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文化和旅游管理事务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</si>
  <si>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其他文化支出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</si>
  <si>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体育</t>
    </r>
  </si>
  <si>
    <r>
      <rPr>
        <b/>
        <sz val="12"/>
        <rFont val="宋体"/>
        <charset val="134"/>
      </rPr>
      <t>社会保障和就业支出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</si>
  <si>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人力资源和社会保障管理事务</t>
    </r>
  </si>
  <si>
    <r>
      <rPr>
        <sz val="12"/>
        <rFont val="宋体"/>
        <charset val="134"/>
      </rPr>
      <t>一般行政管理事务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</si>
  <si>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劳动保障监察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</si>
  <si>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社会保险业务管理事务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</si>
  <si>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其他人力资源和社会保障管理事务支出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</si>
  <si>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民政管理事务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</si>
  <si>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基层政权和社区建设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</si>
  <si>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其他民政管理事务支出</t>
    </r>
  </si>
  <si>
    <r>
      <rPr>
        <sz val="12"/>
        <rFont val="宋体"/>
        <charset val="134"/>
      </rPr>
      <t>行政事业离退休</t>
    </r>
  </si>
  <si>
    <r>
      <rPr>
        <sz val="12"/>
        <rFont val="宋体"/>
        <charset val="134"/>
      </rPr>
      <t>对机关事业单位基本养老保险基金的补助</t>
    </r>
  </si>
  <si>
    <t>对机关事业单位职业年金的补助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</si>
  <si>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就业补助</t>
    </r>
  </si>
  <si>
    <t>就业创业服务补贴</t>
  </si>
  <si>
    <t>就业见习补贴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</si>
  <si>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其他就业补助支出</t>
    </r>
  </si>
  <si>
    <t xml:space="preserve"> 抚恤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</si>
  <si>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其他优抚支出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</si>
  <si>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退役安置</t>
    </r>
  </si>
  <si>
    <t>退役士兵安置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</si>
  <si>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其他退役安置支出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</si>
  <si>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社会福利</t>
    </r>
  </si>
  <si>
    <t>10</t>
  </si>
  <si>
    <r>
      <rPr>
        <sz val="12"/>
        <rFont val="宋体"/>
        <charset val="134"/>
      </rPr>
      <t>儿童福利</t>
    </r>
  </si>
  <si>
    <r>
      <rPr>
        <sz val="12"/>
        <rFont val="宋体"/>
        <charset val="134"/>
      </rPr>
      <t>老年福利</t>
    </r>
  </si>
  <si>
    <t>养老服务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</si>
  <si>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其他社会福利支出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</si>
  <si>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残疾人事业</t>
    </r>
  </si>
  <si>
    <t>11</t>
  </si>
  <si>
    <r>
      <rPr>
        <sz val="12"/>
        <rFont val="宋体"/>
        <charset val="134"/>
      </rPr>
      <t>残疾人康复</t>
    </r>
  </si>
  <si>
    <t>残疾人生活和护理补贴</t>
  </si>
  <si>
    <r>
      <rPr>
        <sz val="12"/>
        <rFont val="宋体"/>
        <charset val="134"/>
      </rPr>
      <t>红十字事业</t>
    </r>
  </si>
  <si>
    <r>
      <rPr>
        <sz val="12"/>
        <rFont val="宋体"/>
        <charset val="134"/>
      </rPr>
      <t>行政运行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</si>
  <si>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最低生活保障</t>
    </r>
  </si>
  <si>
    <t>19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</si>
  <si>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城市最低生活保障金支出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</si>
  <si>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农村最低生活保障金支出</t>
    </r>
  </si>
  <si>
    <t>特困人员救助供养</t>
  </si>
  <si>
    <t>21</t>
  </si>
  <si>
    <t>特困人员供养</t>
  </si>
  <si>
    <t>其他生活救助</t>
  </si>
  <si>
    <t>25</t>
  </si>
  <si>
    <r>
      <rPr>
        <sz val="12"/>
        <rFont val="宋体"/>
        <charset val="134"/>
      </rPr>
      <t>财政对基本养老保险基金的补助</t>
    </r>
  </si>
  <si>
    <t>26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</si>
  <si>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财政对城乡居民基本养老保险基金的补助</t>
    </r>
  </si>
  <si>
    <r>
      <rPr>
        <sz val="12"/>
        <rFont val="宋体"/>
        <charset val="134"/>
      </rPr>
      <t>退役军人管理事务</t>
    </r>
  </si>
  <si>
    <t>28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</si>
  <si>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其他社会保障和就业支出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</si>
  <si>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其他社会保障和就业支出</t>
    </r>
  </si>
  <si>
    <r>
      <rPr>
        <b/>
        <sz val="12"/>
        <rFont val="宋体"/>
        <charset val="134"/>
      </rPr>
      <t>卫生健康支出</t>
    </r>
  </si>
  <si>
    <r>
      <rPr>
        <sz val="12"/>
        <rFont val="宋体"/>
        <charset val="134"/>
      </rPr>
      <t>卫生健康管理事务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</si>
  <si>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基层医疗卫生机构</t>
    </r>
  </si>
  <si>
    <t>乡镇卫生院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</si>
  <si>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其他基层医疗卫生机构支出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</si>
  <si>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公共卫生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</si>
  <si>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疾病预防控制机构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</si>
  <si>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卫生监督机构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</si>
  <si>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妇幼保健机构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</si>
  <si>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基本公共卫生服务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</si>
  <si>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重大公共卫生专项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</si>
  <si>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计划生育事务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</si>
  <si>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计划生育服务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</si>
  <si>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其他计划生育事务支出</t>
    </r>
  </si>
  <si>
    <r>
      <rPr>
        <sz val="12"/>
        <rFont val="宋体"/>
        <charset val="134"/>
      </rPr>
      <t>财政对基本医疗保险基金的补助</t>
    </r>
  </si>
  <si>
    <t>12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</si>
  <si>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财政对职工基本医疗保险基金的补助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</si>
  <si>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财政对城乡居民基本医疗保险基金的补助</t>
    </r>
  </si>
  <si>
    <t>财政对其他基本医疗保险基金的补助</t>
  </si>
  <si>
    <r>
      <rPr>
        <sz val="12"/>
        <rFont val="宋体"/>
        <charset val="134"/>
      </rPr>
      <t>医疗保障管理事务</t>
    </r>
  </si>
  <si>
    <t>15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</si>
  <si>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其他医疗保障管理事务支出</t>
    </r>
  </si>
  <si>
    <r>
      <rPr>
        <b/>
        <sz val="12"/>
        <rFont val="宋体"/>
        <charset val="134"/>
      </rPr>
      <t>节能环保支出</t>
    </r>
  </si>
  <si>
    <t>自然生态保护</t>
  </si>
  <si>
    <t>其他自然生态保护支出</t>
  </si>
  <si>
    <r>
      <rPr>
        <b/>
        <sz val="12"/>
        <rFont val="宋体"/>
        <charset val="134"/>
      </rPr>
      <t>城乡社区支出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</si>
  <si>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</si>
  <si>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城管执法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</si>
  <si>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城乡社区规划与管理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</si>
  <si>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城乡社区规划与管理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</si>
  <si>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城乡社区环境卫生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</si>
  <si>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城乡社区环境卫生</t>
    </r>
  </si>
  <si>
    <r>
      <rPr>
        <b/>
        <sz val="12"/>
        <rFont val="宋体"/>
        <charset val="134"/>
      </rPr>
      <t>农林水支出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</si>
  <si>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农业农村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</si>
  <si>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农产品质量安全</t>
    </r>
  </si>
  <si>
    <r>
      <rPr>
        <sz val="12"/>
        <rFont val="宋体"/>
        <charset val="134"/>
      </rPr>
      <t>农业生产发展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</si>
  <si>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农业资源保护修复与利用</t>
    </r>
  </si>
  <si>
    <t>农田建设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</si>
  <si>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其他农业支出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</si>
  <si>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林业和草原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</si>
  <si>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森林培育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</si>
  <si>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水利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</si>
  <si>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水利工程建设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</si>
  <si>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水利工程运行与维护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</si>
  <si>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其他水利支出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</si>
  <si>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扶贫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</si>
  <si>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生产发展</t>
    </r>
  </si>
  <si>
    <t>政策性农业保费补贴</t>
  </si>
  <si>
    <r>
      <rPr>
        <b/>
        <sz val="12"/>
        <rFont val="宋体"/>
        <charset val="134"/>
      </rPr>
      <t>资源勘探工业信息等支出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</si>
  <si>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资源勘探开发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</si>
  <si>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工业和信息产业监管</t>
    </r>
  </si>
  <si>
    <r>
      <rPr>
        <b/>
        <sz val="12"/>
        <rFont val="宋体"/>
        <charset val="134"/>
      </rPr>
      <t>国土海洋气象等支出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</si>
  <si>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国土资源事务</t>
    </r>
  </si>
  <si>
    <t>自然资源社会规划管理</t>
  </si>
  <si>
    <r>
      <rPr>
        <b/>
        <sz val="12"/>
        <rFont val="宋体"/>
        <charset val="134"/>
      </rPr>
      <t>住房保障支出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</si>
  <si>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保障性安居工程支出</t>
    </r>
  </si>
  <si>
    <r>
      <rPr>
        <sz val="12"/>
        <rFont val="宋体"/>
        <charset val="134"/>
      </rPr>
      <t>老旧小区改造</t>
    </r>
  </si>
  <si>
    <r>
      <rPr>
        <sz val="12"/>
        <rFont val="宋体"/>
        <charset val="134"/>
      </rPr>
      <t>保障性安居工程</t>
    </r>
  </si>
  <si>
    <r>
      <rPr>
        <b/>
        <sz val="12"/>
        <rFont val="宋体"/>
        <charset val="134"/>
      </rPr>
      <t>灾害防治及应急管理支出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</si>
  <si>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应急管理事务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</si>
  <si>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消防事物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</si>
  <si>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消防应急救援</t>
    </r>
  </si>
  <si>
    <r>
      <rPr>
        <b/>
        <sz val="12"/>
        <rFont val="宋体"/>
        <charset val="134"/>
      </rPr>
      <t>预备费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</si>
  <si>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预备费</t>
    </r>
  </si>
  <si>
    <t>转移性支出</t>
  </si>
  <si>
    <t>专项上解支出</t>
  </si>
  <si>
    <r>
      <rPr>
        <b/>
        <sz val="12"/>
        <rFont val="宋体"/>
        <charset val="134"/>
      </rPr>
      <t>债务付息支出</t>
    </r>
  </si>
  <si>
    <r>
      <rPr>
        <sz val="12"/>
        <rFont val="宋体"/>
        <charset val="134"/>
      </rPr>
      <t>地方政府一般债务付息支出</t>
    </r>
    <r>
      <rPr>
        <sz val="12"/>
        <rFont val="Times New Roman"/>
        <charset val="134"/>
      </rPr>
      <t xml:space="preserve"> </t>
    </r>
  </si>
  <si>
    <t>附件3：</t>
  </si>
  <si>
    <r>
      <rPr>
        <b/>
        <sz val="22"/>
        <rFont val="Times New Roman"/>
        <charset val="134"/>
      </rPr>
      <t>2023</t>
    </r>
    <r>
      <rPr>
        <b/>
        <sz val="22"/>
        <rFont val="宋体"/>
        <charset val="134"/>
      </rPr>
      <t>年蒸湘区一般公共预算本级支出明细表</t>
    </r>
  </si>
  <si>
    <t>单位:万元</t>
  </si>
  <si>
    <t>功能科目</t>
  </si>
  <si>
    <t>科目名称</t>
  </si>
  <si>
    <t>2023年预算数</t>
  </si>
  <si>
    <t>类</t>
  </si>
  <si>
    <t>款</t>
  </si>
  <si>
    <t>项</t>
  </si>
  <si>
    <t>合  计</t>
  </si>
  <si>
    <t>一般公共服务支出</t>
  </si>
  <si>
    <t xml:space="preserve"> 人大事务</t>
  </si>
  <si>
    <t xml:space="preserve">  行政运行</t>
  </si>
  <si>
    <t xml:space="preserve">  一般行政管理事务</t>
  </si>
  <si>
    <t xml:space="preserve">  人大会议</t>
  </si>
  <si>
    <t xml:space="preserve"> 政协事务</t>
  </si>
  <si>
    <t xml:space="preserve">  政协会议</t>
  </si>
  <si>
    <t xml:space="preserve"> 政府办公厅(室)及相关机构事务</t>
  </si>
  <si>
    <t xml:space="preserve">  政务公开审批</t>
  </si>
  <si>
    <t>信访事务</t>
  </si>
  <si>
    <t xml:space="preserve">  其他政府办公厅(室)及相关机构事务支出</t>
  </si>
  <si>
    <t xml:space="preserve"> 发展与改革事务</t>
  </si>
  <si>
    <t xml:space="preserve">  战略规划与实施</t>
  </si>
  <si>
    <t xml:space="preserve"> 统计信息事务</t>
  </si>
  <si>
    <t xml:space="preserve">  专项统计业务</t>
  </si>
  <si>
    <t xml:space="preserve"> 财政事务</t>
  </si>
  <si>
    <t xml:space="preserve">  其他财政事务支出</t>
  </si>
  <si>
    <t xml:space="preserve"> 税收事务</t>
  </si>
  <si>
    <t xml:space="preserve"> 税收业务</t>
  </si>
  <si>
    <t xml:space="preserve"> 审计事务</t>
  </si>
  <si>
    <t xml:space="preserve"> 纪检监察事务</t>
  </si>
  <si>
    <t xml:space="preserve"> 商贸事务</t>
  </si>
  <si>
    <t xml:space="preserve">  招商引资</t>
  </si>
  <si>
    <t xml:space="preserve"> 民族事务</t>
  </si>
  <si>
    <t xml:space="preserve"> 档案事务</t>
  </si>
  <si>
    <t xml:space="preserve"> 民主党派及工商联事务</t>
  </si>
  <si>
    <t xml:space="preserve"> 群众团体事务</t>
  </si>
  <si>
    <t>工会事务</t>
  </si>
  <si>
    <t xml:space="preserve"> 党委办公厅(室)及相关机构事务</t>
  </si>
  <si>
    <t xml:space="preserve"> 组织事务</t>
  </si>
  <si>
    <t xml:space="preserve"> 宣传事务</t>
  </si>
  <si>
    <t xml:space="preserve"> 统战事务</t>
  </si>
  <si>
    <t xml:space="preserve">  宗教事务</t>
  </si>
  <si>
    <t xml:space="preserve"> 网信事务</t>
  </si>
  <si>
    <t xml:space="preserve"> 市场监督管理事务</t>
  </si>
  <si>
    <t xml:space="preserve">  市场主体管理</t>
  </si>
  <si>
    <t xml:space="preserve">  食品安全监管</t>
  </si>
  <si>
    <t>国防支出</t>
  </si>
  <si>
    <t xml:space="preserve"> 国防动员</t>
  </si>
  <si>
    <t xml:space="preserve">  其他国防动员支出</t>
  </si>
  <si>
    <t>公共安全支出</t>
  </si>
  <si>
    <t xml:space="preserve"> 司法</t>
  </si>
  <si>
    <t xml:space="preserve">  基层司法业务</t>
  </si>
  <si>
    <t xml:space="preserve">  其他司法支出</t>
  </si>
  <si>
    <t>教育支出</t>
  </si>
  <si>
    <t xml:space="preserve"> 教育管理事务</t>
  </si>
  <si>
    <t xml:space="preserve"> 普通教育</t>
  </si>
  <si>
    <t xml:space="preserve">  学前教育</t>
  </si>
  <si>
    <t xml:space="preserve">  小学教育</t>
  </si>
  <si>
    <t xml:space="preserve">  初中教育</t>
  </si>
  <si>
    <t xml:space="preserve"> 进修及培训</t>
  </si>
  <si>
    <t>教师培训</t>
  </si>
  <si>
    <t xml:space="preserve"> 教育费附加安排的支出</t>
  </si>
  <si>
    <t>其他教育费附加安排的支出</t>
  </si>
  <si>
    <t>科学技术支出</t>
  </si>
  <si>
    <t xml:space="preserve"> 科学技术管理事务</t>
  </si>
  <si>
    <t xml:space="preserve"> 技术研究与开发</t>
  </si>
  <si>
    <t xml:space="preserve">  科技成果转化与扩散</t>
  </si>
  <si>
    <t xml:space="preserve"> 科技条件与服务</t>
  </si>
  <si>
    <t xml:space="preserve">  其他科技条件与服务支出</t>
  </si>
  <si>
    <t xml:space="preserve"> 科学技术普及</t>
  </si>
  <si>
    <t xml:space="preserve">  机构运行</t>
  </si>
  <si>
    <t xml:space="preserve"> 其他科学技术支出</t>
  </si>
  <si>
    <t xml:space="preserve">  其他科学技术支出</t>
  </si>
  <si>
    <t>文化旅游体育与传媒支出</t>
  </si>
  <si>
    <t xml:space="preserve"> 文化和旅游</t>
  </si>
  <si>
    <t xml:space="preserve">  图书馆</t>
  </si>
  <si>
    <t xml:space="preserve">  文化和旅游管理事务</t>
  </si>
  <si>
    <t xml:space="preserve">  其他文化支出</t>
  </si>
  <si>
    <t xml:space="preserve"> 体育</t>
  </si>
  <si>
    <t>社会保障和就业支出</t>
  </si>
  <si>
    <t xml:space="preserve"> 人力资源和社会保障管理事务</t>
  </si>
  <si>
    <t>一般行政管理事务</t>
  </si>
  <si>
    <t xml:space="preserve">  劳动保障监察</t>
  </si>
  <si>
    <t xml:space="preserve">  社会保险业务管理事务</t>
  </si>
  <si>
    <t xml:space="preserve">  其他人力资源和社会保障管理事务支出</t>
  </si>
  <si>
    <t xml:space="preserve"> 民政管理事务</t>
  </si>
  <si>
    <t xml:space="preserve">  基层政权和社区建设</t>
  </si>
  <si>
    <t xml:space="preserve">  其他民政管理事务支出</t>
  </si>
  <si>
    <t>行政事业离退休</t>
  </si>
  <si>
    <t>对机关事业单位基本养老保险基金的补助</t>
  </si>
  <si>
    <t xml:space="preserve"> 就业补助</t>
  </si>
  <si>
    <t xml:space="preserve">  其他就业补助支出</t>
  </si>
  <si>
    <t xml:space="preserve">  其他优抚支出</t>
  </si>
  <si>
    <t xml:space="preserve"> 退役安置</t>
  </si>
  <si>
    <t xml:space="preserve">  其他退役安置支出</t>
  </si>
  <si>
    <t xml:space="preserve"> 社会福利</t>
  </si>
  <si>
    <t>儿童福利</t>
  </si>
  <si>
    <t>老年福利</t>
  </si>
  <si>
    <t xml:space="preserve">  其他社会福利支出</t>
  </si>
  <si>
    <t xml:space="preserve"> 残疾人事业</t>
  </si>
  <si>
    <t>残疾人康复</t>
  </si>
  <si>
    <t>红十字事业</t>
  </si>
  <si>
    <t>行政运行</t>
  </si>
  <si>
    <t xml:space="preserve"> 最低生活保障</t>
  </si>
  <si>
    <t xml:space="preserve">  城市最低生活保障金支出</t>
  </si>
  <si>
    <t xml:space="preserve">  农村最低生活保障金支出</t>
  </si>
  <si>
    <t>财政对基本养老保险基金的补助</t>
  </si>
  <si>
    <t xml:space="preserve"> 财政对城乡居民基本养老保险基金的补助</t>
  </si>
  <si>
    <t>退役军人管理事务</t>
  </si>
  <si>
    <t xml:space="preserve"> 其他社会保障和就业支出</t>
  </si>
  <si>
    <t xml:space="preserve">  其他社会保障和就业支出</t>
  </si>
  <si>
    <t>卫生健康支出</t>
  </si>
  <si>
    <t>卫生健康管理事务</t>
  </si>
  <si>
    <t xml:space="preserve"> 基层医疗卫生机构</t>
  </si>
  <si>
    <t xml:space="preserve">  其他基层医疗卫生机构支出</t>
  </si>
  <si>
    <t xml:space="preserve"> 公共卫生</t>
  </si>
  <si>
    <t xml:space="preserve">  疾病预防控制机构</t>
  </si>
  <si>
    <t xml:space="preserve">  卫生监督机构</t>
  </si>
  <si>
    <t xml:space="preserve">  妇幼保健机构</t>
  </si>
  <si>
    <t xml:space="preserve">  基本公共卫生服务</t>
  </si>
  <si>
    <t xml:space="preserve">  重大公共卫生专项</t>
  </si>
  <si>
    <t xml:space="preserve"> 计划生育事务</t>
  </si>
  <si>
    <t xml:space="preserve">  计划生育服务</t>
  </si>
  <si>
    <t xml:space="preserve">  其他计划生育事务支出</t>
  </si>
  <si>
    <t>财政对基本医疗保险基金的补助</t>
  </si>
  <si>
    <t xml:space="preserve">  财政对职工基本医疗保险基金的补助</t>
  </si>
  <si>
    <t xml:space="preserve">  财政对城乡居民基本医疗保险基金的补助</t>
  </si>
  <si>
    <t>医疗保障管理事务</t>
  </si>
  <si>
    <t xml:space="preserve">  其他医疗保障管理事务支出</t>
  </si>
  <si>
    <t>节能环保支出</t>
  </si>
  <si>
    <t>城乡社区支出</t>
  </si>
  <si>
    <t xml:space="preserve"> 城乡社区管理事务</t>
  </si>
  <si>
    <t xml:space="preserve">  城管执法</t>
  </si>
  <si>
    <t xml:space="preserve"> 城乡社区规划与管理</t>
  </si>
  <si>
    <t xml:space="preserve">  城乡社区规划与管理</t>
  </si>
  <si>
    <t xml:space="preserve"> 城乡社区环境卫生</t>
  </si>
  <si>
    <t xml:space="preserve">  城乡社区环境卫生</t>
  </si>
  <si>
    <t>农林水支出</t>
  </si>
  <si>
    <t xml:space="preserve"> 农业农村</t>
  </si>
  <si>
    <t xml:space="preserve">  农产品质量安全</t>
  </si>
  <si>
    <t>农业生产发展</t>
  </si>
  <si>
    <t xml:space="preserve">  农业资源保护修复与利用</t>
  </si>
  <si>
    <t xml:space="preserve">  其他农业支出</t>
  </si>
  <si>
    <t xml:space="preserve"> 林业和草原</t>
  </si>
  <si>
    <t xml:space="preserve">  森林培育</t>
  </si>
  <si>
    <t xml:space="preserve"> 水利</t>
  </si>
  <si>
    <t xml:space="preserve">  水利工程建设</t>
  </si>
  <si>
    <t xml:space="preserve">  水利工程运行与维护</t>
  </si>
  <si>
    <t xml:space="preserve">  其他水利支出</t>
  </si>
  <si>
    <t xml:space="preserve"> 扶贫</t>
  </si>
  <si>
    <t xml:space="preserve">  生产发展</t>
  </si>
  <si>
    <t>资源勘探工业信息等支出</t>
  </si>
  <si>
    <t xml:space="preserve"> 资源勘探开发</t>
  </si>
  <si>
    <t xml:space="preserve"> 工业和信息产业监管</t>
  </si>
  <si>
    <t>国土海洋气象等支出</t>
  </si>
  <si>
    <t xml:space="preserve"> 国土资源事务</t>
  </si>
  <si>
    <t>住房保障支出</t>
  </si>
  <si>
    <t xml:space="preserve">  保障性安居工程支出</t>
  </si>
  <si>
    <t>老旧小区改造</t>
  </si>
  <si>
    <t>保障性安居工程</t>
  </si>
  <si>
    <t>灾害防治及应急管理支出</t>
  </si>
  <si>
    <t xml:space="preserve"> 应急管理事务</t>
  </si>
  <si>
    <t xml:space="preserve"> 消防事物</t>
  </si>
  <si>
    <t xml:space="preserve">  消防应急救援</t>
  </si>
  <si>
    <t>预备费</t>
  </si>
  <si>
    <t xml:space="preserve">  预备费</t>
  </si>
  <si>
    <t>债务付息支出</t>
  </si>
  <si>
    <t xml:space="preserve">地方政府一般债务付息支出 </t>
  </si>
  <si>
    <t>注：我区下属的乡镇是作为预算单位管理，故本级支出和一般公共预算支出一致。</t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</si>
  <si>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4</t>
    </r>
    <r>
      <rPr>
        <sz val="16"/>
        <rFont val="仿宋_GB2312"/>
        <charset val="134"/>
      </rPr>
      <t>：</t>
    </r>
  </si>
  <si>
    <r>
      <rPr>
        <b/>
        <sz val="19"/>
        <rFont val="Times New Roman"/>
        <charset val="134"/>
      </rPr>
      <t>2023</t>
    </r>
    <r>
      <rPr>
        <b/>
        <sz val="19"/>
        <rFont val="宋体"/>
        <charset val="134"/>
      </rPr>
      <t>年蒸湘区一般公共预算本级基本支出预算表</t>
    </r>
  </si>
  <si>
    <t/>
  </si>
  <si>
    <r>
      <rPr>
        <sz val="10"/>
        <rFont val="宋体"/>
        <charset val="134"/>
      </rPr>
      <t>单位：万元</t>
    </r>
  </si>
  <si>
    <t>部门预算支出经济分类科目</t>
  </si>
  <si>
    <t>本年支出合计</t>
  </si>
  <si>
    <t>人员经费</t>
  </si>
  <si>
    <t>公用经费</t>
  </si>
  <si>
    <t>科目代码</t>
  </si>
  <si>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</si>
  <si>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工资福利支出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</si>
  <si>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基本工资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</si>
  <si>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津贴补贴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</si>
  <si>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奖金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</si>
  <si>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机关事业单位基本养老保险缴费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</si>
  <si>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职工基本医疗保险缴费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</si>
  <si>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住房公积金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</si>
  <si>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其他工资福利支出</t>
    </r>
  </si>
  <si>
    <r>
      <rPr>
        <b/>
        <sz val="10"/>
        <rFont val="宋体"/>
        <charset val="134"/>
      </rPr>
      <t>商品和服务支出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</si>
  <si>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办公费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</si>
  <si>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印刷费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</si>
  <si>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水费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</si>
  <si>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电费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</si>
  <si>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邮电费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</si>
  <si>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物业管理费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</si>
  <si>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差旅费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</si>
  <si>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维修（护）费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</si>
  <si>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租赁费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</si>
  <si>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会议费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</si>
  <si>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培训费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</si>
  <si>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公务接待费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</si>
  <si>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专用燃料费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</si>
  <si>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劳务费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</si>
  <si>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委托业务费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</si>
  <si>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工会经费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</si>
  <si>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福利费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</si>
  <si>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公务用车运行维护费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</si>
  <si>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其他交通费用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</si>
  <si>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其他商品和服务支出</t>
    </r>
  </si>
  <si>
    <r>
      <rPr>
        <b/>
        <sz val="10"/>
        <rFont val="宋体"/>
        <charset val="134"/>
      </rPr>
      <t>对个人和家庭的补助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</si>
  <si>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生活补助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</si>
  <si>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奖励金</t>
    </r>
  </si>
  <si>
    <t>附件5：</t>
  </si>
  <si>
    <t>单位：万元</t>
  </si>
  <si>
    <t>收入</t>
  </si>
  <si>
    <t>支出</t>
  </si>
  <si>
    <t>项目</t>
  </si>
  <si>
    <t>预算数</t>
  </si>
  <si>
    <t>上级补助收入</t>
  </si>
  <si>
    <t>转移支付支出</t>
  </si>
  <si>
    <t xml:space="preserve">  返还性收入</t>
  </si>
  <si>
    <t>一般性转移支付支出</t>
  </si>
  <si>
    <t xml:space="preserve">    增值税和消费税税收返还收入</t>
  </si>
  <si>
    <t>一般性转移支付支出（财力部分）</t>
  </si>
  <si>
    <t xml:space="preserve">    所得税基数返还收入</t>
  </si>
  <si>
    <t>专项转移支付支出</t>
  </si>
  <si>
    <t xml:space="preserve">    其他税收返还收入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</si>
  <si>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</si>
  <si>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</si>
  <si>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</si>
  <si>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</si>
  <si>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</si>
  <si>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</si>
  <si>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</si>
  <si>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固定数额补助收入</t>
  </si>
  <si>
    <t xml:space="preserve">    欠发达地区转移支付收入</t>
  </si>
  <si>
    <t xml:space="preserve">  一般公共服务共同财政事权转移支付收入</t>
  </si>
  <si>
    <t xml:space="preserve">    公共安全共同财政事权转移支付收入</t>
  </si>
  <si>
    <t xml:space="preserve">    教育共同财政事权转移支付收入</t>
  </si>
  <si>
    <t xml:space="preserve">    文化旅游体育与传媒共同财政事权转移支付收入 </t>
  </si>
  <si>
    <t xml:space="preserve">    社会保障和就业共同财政事权转移支付收入 </t>
  </si>
  <si>
    <t xml:space="preserve">    医疗卫生共同财政事权转移支付收入 </t>
  </si>
  <si>
    <t xml:space="preserve">    农林水共同财政事权转移支付收入 </t>
  </si>
  <si>
    <t xml:space="preserve">  自然资源海洋气象等共同财政事权转移支付收入</t>
  </si>
  <si>
    <t xml:space="preserve">    交通运输共同财政事权转移支付收入 </t>
  </si>
  <si>
    <t xml:space="preserve">    住房保障共同财政事权转移支付收入 </t>
  </si>
  <si>
    <t xml:space="preserve">    其他一般性转移支付收入</t>
  </si>
  <si>
    <r>
      <rPr>
        <b/>
        <sz val="10"/>
        <rFont val="Arial"/>
        <charset val="134"/>
      </rPr>
      <t xml:space="preserve"> </t>
    </r>
    <r>
      <rPr>
        <sz val="10"/>
        <rFont val="宋体"/>
        <charset val="134"/>
      </rPr>
      <t xml:space="preserve"> 专项转移支付收入</t>
    </r>
  </si>
  <si>
    <t xml:space="preserve">债务转贷收入  </t>
  </si>
  <si>
    <t>结转下年</t>
  </si>
  <si>
    <t xml:space="preserve">   地方政府一般债务转贷收入</t>
  </si>
  <si>
    <t xml:space="preserve">     地方政府再融资债券转贷收入</t>
  </si>
  <si>
    <t>收  入  总  计</t>
  </si>
  <si>
    <t>支  出  总  计</t>
  </si>
  <si>
    <t>注：蒸湘区对街道均按部门预算单位进行管理，蒸湘区无对下级税收返还和转移支付。</t>
  </si>
  <si>
    <t>附件6：</t>
  </si>
  <si>
    <t>本年预算数</t>
  </si>
  <si>
    <t xml:space="preserve">    一般公共服务支出</t>
  </si>
  <si>
    <t xml:space="preserve">    国防支出</t>
  </si>
  <si>
    <t xml:space="preserve">    公共安全支出</t>
  </si>
  <si>
    <t xml:space="preserve">    教育支出</t>
  </si>
  <si>
    <t xml:space="preserve">    科学技术支出</t>
  </si>
  <si>
    <t xml:space="preserve">    文化旅游体育与传媒支出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</si>
  <si>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</si>
  <si>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</si>
  <si>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</si>
  <si>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</si>
  <si>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</si>
  <si>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</si>
  <si>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资源勘探工业信息等支出</t>
  </si>
  <si>
    <t xml:space="preserve">    商业服务业等支出</t>
  </si>
  <si>
    <t xml:space="preserve">  自然资源海洋气象</t>
  </si>
  <si>
    <t xml:space="preserve">    金融支出</t>
  </si>
  <si>
    <t xml:space="preserve">    住房保障支出</t>
  </si>
  <si>
    <t xml:space="preserve">    灾害防治及应急管理支出</t>
  </si>
  <si>
    <t xml:space="preserve">    其他支出</t>
  </si>
  <si>
    <t>注：蒸湘区上级转移支付中财力性部分已在区级统筹安排支出，故在此表不体现。</t>
  </si>
  <si>
    <t>附件6-1：</t>
  </si>
  <si>
    <t>地区</t>
  </si>
  <si>
    <t>金额</t>
  </si>
  <si>
    <t>无</t>
  </si>
  <si>
    <t>附件7：</t>
  </si>
  <si>
    <t>备注</t>
  </si>
  <si>
    <t>501</t>
  </si>
  <si>
    <t>机关工资福利支出</t>
  </si>
  <si>
    <t>50101</t>
  </si>
  <si>
    <t xml:space="preserve">  工资奖金津补贴</t>
  </si>
  <si>
    <t>50102</t>
  </si>
  <si>
    <t xml:space="preserve">  社会保障缴费</t>
  </si>
  <si>
    <t>50103</t>
  </si>
  <si>
    <t xml:space="preserve">  住房公积金</t>
  </si>
  <si>
    <t>50199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</si>
  <si>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</si>
  <si>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</si>
  <si>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</si>
  <si>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</si>
  <si>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</si>
  <si>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</si>
  <si>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</si>
  <si>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</si>
  <si>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</si>
  <si>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</si>
  <si>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</si>
  <si>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</si>
  <si>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</si>
  <si>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</si>
  <si>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</si>
  <si>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</si>
  <si>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因公出国（境）费用</t>
  </si>
  <si>
    <t>50208</t>
  </si>
  <si>
    <t xml:space="preserve">  公务用车运行维护费</t>
  </si>
  <si>
    <t>50209</t>
  </si>
  <si>
    <t xml:space="preserve">  维修（护）费</t>
  </si>
  <si>
    <t>50299</t>
  </si>
  <si>
    <t xml:space="preserve">  其他商品和服务支出</t>
  </si>
  <si>
    <t>机关资本性支出（一）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</si>
  <si>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</si>
  <si>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</si>
  <si>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</si>
  <si>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</si>
  <si>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机关资本性支出（二）</t>
  </si>
  <si>
    <t xml:space="preserve">  基础设施建设</t>
  </si>
  <si>
    <t xml:space="preserve">  公务用车购置</t>
  </si>
  <si>
    <t>对事业单位经常性补助</t>
  </si>
  <si>
    <t xml:space="preserve">  工资福利支出</t>
  </si>
  <si>
    <t xml:space="preserve">  商品和服务支出</t>
  </si>
  <si>
    <t>对事业单位资本性补助</t>
  </si>
  <si>
    <t xml:space="preserve">  资本性支出（一）</t>
  </si>
  <si>
    <t xml:space="preserve">  资本性支出（二）</t>
  </si>
  <si>
    <t>对企业补助</t>
  </si>
  <si>
    <t xml:space="preserve">  其他对企业补助</t>
  </si>
  <si>
    <t>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</si>
  <si>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</si>
  <si>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</si>
  <si>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</si>
  <si>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</si>
  <si>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</si>
  <si>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</si>
  <si>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</si>
  <si>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</si>
  <si>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>预备费及预留</t>
  </si>
  <si>
    <t>其他支出</t>
  </si>
  <si>
    <t xml:space="preserve">  其他支出</t>
  </si>
  <si>
    <r>
      <rPr>
        <sz val="10"/>
        <rFont val="宋体"/>
        <charset val="134"/>
      </rPr>
      <t xml:space="preserve">合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</si>
  <si>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t>附件8：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</si>
  <si>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</si>
  <si>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</si>
  <si>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</si>
  <si>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</si>
  <si>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</si>
  <si>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</si>
  <si>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</si>
  <si>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</si>
  <si>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</si>
  <si>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</si>
  <si>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</si>
  <si>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</si>
  <si>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</si>
  <si>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</si>
  <si>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</si>
  <si>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>十五、其他政府性基金收入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</si>
  <si>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</si>
  <si>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</si>
  <si>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</si>
  <si>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</si>
  <si>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</si>
  <si>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</si>
  <si>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</si>
  <si>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其中：一般公共预算调入</t>
  </si>
  <si>
    <t xml:space="preserve">          调入专项收入</t>
  </si>
  <si>
    <t xml:space="preserve">          其他调入</t>
  </si>
  <si>
    <t xml:space="preserve">  地方政府专项债务收入</t>
  </si>
  <si>
    <t xml:space="preserve">  地方政府专项债务转贷收入</t>
  </si>
  <si>
    <t>收入总计</t>
  </si>
  <si>
    <t>附件9：</t>
  </si>
  <si>
    <t>一、政府性基金预算支出</t>
  </si>
  <si>
    <t>1、文化旅游体育与传媒支出</t>
  </si>
  <si>
    <t>2、城乡社区支出</t>
  </si>
  <si>
    <t>3、其他支出</t>
  </si>
  <si>
    <t>4、债务付息支出</t>
  </si>
  <si>
    <t>5、抗疫特别国债安排的支出</t>
  </si>
  <si>
    <t>二、政府性基金调出资金</t>
  </si>
  <si>
    <t>三、债务还本支出</t>
  </si>
  <si>
    <t xml:space="preserve">  地方政府专项债务还本支出</t>
  </si>
  <si>
    <t>四、转移性支出</t>
  </si>
  <si>
    <t>支出总计</t>
  </si>
  <si>
    <t>附件9-1：</t>
  </si>
  <si>
    <t>附件10：</t>
  </si>
  <si>
    <t>收入项目</t>
  </si>
  <si>
    <t>支出项目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</si>
  <si>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</si>
  <si>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</si>
  <si>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</si>
  <si>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</si>
  <si>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</si>
  <si>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</si>
  <si>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</si>
  <si>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附件10-1：</t>
  </si>
  <si>
    <t>附件11：</t>
  </si>
  <si>
    <t>收入预算数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</si>
  <si>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</si>
  <si>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</si>
  <si>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</si>
  <si>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</si>
  <si>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</si>
  <si>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国有资本经营预算收入</t>
  </si>
  <si>
    <t>上年结转</t>
  </si>
  <si>
    <t>附件12：</t>
  </si>
  <si>
    <t>支出预算数</t>
  </si>
  <si>
    <t>一、社会保障和就业支出</t>
  </si>
  <si>
    <t>二、国有资本经营预算支出</t>
  </si>
  <si>
    <t>1、解决历史遗留问题及改革成本支出</t>
  </si>
  <si>
    <t>2、国有企业资本金注入</t>
  </si>
  <si>
    <t>3、国有企业政策性补贴</t>
  </si>
  <si>
    <t>4、其他国有资本经营预算支出</t>
  </si>
  <si>
    <t>三、转移性支出</t>
  </si>
  <si>
    <t>调出资金</t>
  </si>
  <si>
    <t>附件12-1：</t>
  </si>
  <si>
    <t>附件13：</t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</si>
  <si>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</si>
  <si>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</si>
  <si>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</si>
  <si>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</si>
  <si>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</si>
  <si>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</si>
  <si>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</si>
  <si>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</si>
  <si>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国有资本经营预算结余</t>
  </si>
  <si>
    <t>附件13-1：</t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</si>
  <si>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14</t>
    </r>
    <r>
      <rPr>
        <sz val="16"/>
        <rFont val="仿宋_GB2312"/>
        <charset val="134"/>
      </rPr>
      <t>：</t>
    </r>
  </si>
  <si>
    <r>
      <rPr>
        <sz val="14"/>
        <rFont val="Times New Roman"/>
        <charset val="134"/>
      </rPr>
      <t xml:space="preserve">                                                                                   </t>
    </r>
    <r>
      <rPr>
        <sz val="14"/>
        <rFont val="宋体"/>
        <charset val="134"/>
      </rPr>
      <t>单位：万元</t>
    </r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</si>
  <si>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</si>
  <si>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r>
      <rPr>
        <b/>
        <sz val="12"/>
        <rFont val="宋体"/>
        <charset val="134"/>
      </rPr>
      <t>合计</t>
    </r>
  </si>
  <si>
    <r>
      <rPr>
        <b/>
        <sz val="11"/>
        <rFont val="宋体"/>
        <charset val="134"/>
      </rPr>
      <t>机关事业单位基本养老保险基金</t>
    </r>
  </si>
  <si>
    <r>
      <rPr>
        <b/>
        <sz val="11"/>
        <rFont val="宋体"/>
        <charset val="134"/>
      </rPr>
      <t>城乡居民基本养老保险基金</t>
    </r>
  </si>
  <si>
    <r>
      <rPr>
        <b/>
        <sz val="11"/>
        <rFont val="宋体"/>
        <charset val="134"/>
      </rPr>
      <t>失业保险基金</t>
    </r>
  </si>
  <si>
    <r>
      <rPr>
        <b/>
        <sz val="12"/>
        <rFont val="宋体"/>
        <charset val="134"/>
      </rPr>
      <t>上年结余</t>
    </r>
  </si>
  <si>
    <r>
      <rPr>
        <b/>
        <sz val="12"/>
        <rFont val="宋体"/>
        <charset val="134"/>
      </rPr>
      <t>一、收入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</si>
  <si>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、保险费收入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</si>
  <si>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、利息收入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</si>
  <si>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、财政补贴收入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</si>
  <si>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、其他收入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</si>
  <si>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、转移收入</t>
    </r>
  </si>
  <si>
    <r>
      <rPr>
        <sz val="12"/>
        <rFont val="宋体"/>
        <charset val="134"/>
      </rPr>
      <t>注：失业保险从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月起纳入省级统筹，故不再列入区级基金预算。</t>
    </r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</si>
  <si>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15</t>
    </r>
    <r>
      <rPr>
        <sz val="16"/>
        <rFont val="仿宋_GB2312"/>
        <charset val="134"/>
      </rPr>
      <t>：</t>
    </r>
  </si>
  <si>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>年蒸湘区社会保险基金预算支出表</t>
    </r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</si>
  <si>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>目</t>
    </r>
  </si>
  <si>
    <r>
      <rPr>
        <b/>
        <sz val="12"/>
        <rFont val="宋体"/>
        <charset val="134"/>
      </rPr>
      <t>城乡居民基本养老保险基金</t>
    </r>
  </si>
  <si>
    <r>
      <rPr>
        <b/>
        <sz val="12"/>
        <rFont val="宋体"/>
        <charset val="134"/>
      </rPr>
      <t>机关事业养老保险基金</t>
    </r>
  </si>
  <si>
    <r>
      <rPr>
        <b/>
        <sz val="12"/>
        <rFont val="宋体"/>
        <charset val="134"/>
      </rPr>
      <t>社保基金预算合计</t>
    </r>
  </si>
  <si>
    <r>
      <rPr>
        <sz val="12"/>
        <rFont val="宋体"/>
        <charset val="134"/>
      </rPr>
      <t>其中：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</si>
  <si>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、社会保险待遇支出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</si>
  <si>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、转移支出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</si>
  <si>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、其他支出</t>
    </r>
  </si>
  <si>
    <r>
      <rPr>
        <sz val="12"/>
        <rFont val="宋体"/>
        <charset val="134"/>
      </rPr>
      <t>本年收支结余</t>
    </r>
  </si>
  <si>
    <t>年末滚存结余</t>
  </si>
  <si>
    <t>附件16：</t>
  </si>
  <si>
    <t>单位：亿元</t>
  </si>
  <si>
    <t>限额</t>
  </si>
  <si>
    <t>余额</t>
  </si>
  <si>
    <t>合计</t>
  </si>
  <si>
    <t>备注：限额、余额为截至2022年底数据，2023年债务限额和发行使用情况需到2023年底方能明确。</t>
  </si>
  <si>
    <t>附件17：</t>
  </si>
  <si>
    <t>附件18：</t>
  </si>
  <si>
    <t>本地区</t>
  </si>
  <si>
    <t>一、2022年地方政府债务发行执行数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</si>
  <si>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</si>
  <si>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</si>
  <si>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</si>
  <si>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</si>
  <si>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置换一般债券发行额</t>
  </si>
  <si>
    <t xml:space="preserve">     置换专项债券发行额</t>
  </si>
  <si>
    <t xml:space="preserve">     国际金融组织和外国政府贷款</t>
  </si>
  <si>
    <t>二、2022年地方政府债务还本执行数</t>
  </si>
  <si>
    <t xml:space="preserve">     一般债务</t>
  </si>
  <si>
    <t xml:space="preserve">     专项债务</t>
  </si>
  <si>
    <t>三、2022年地方政府债务付息执行数</t>
  </si>
  <si>
    <t>附件19：</t>
  </si>
  <si>
    <t>一、2022年地方政府债务限额</t>
  </si>
  <si>
    <t xml:space="preserve">    一般债务</t>
  </si>
  <si>
    <t xml:space="preserve">    专项债务</t>
  </si>
  <si>
    <t>二、2022年地方政府债务余额</t>
  </si>
  <si>
    <t>附件20：</t>
  </si>
  <si>
    <t>一、2023年还本支出预算数</t>
  </si>
  <si>
    <t xml:space="preserve">    一般债券还本支出</t>
  </si>
  <si>
    <t xml:space="preserve">    专项债券还本支出</t>
  </si>
  <si>
    <t>二、2023年付息支出预算数</t>
  </si>
  <si>
    <t xml:space="preserve">    一般债券付息支出</t>
  </si>
  <si>
    <t xml:space="preserve">    专项债券付息支出</t>
  </si>
  <si>
    <t>三、2023年新增地方政府债券资金预算数</t>
  </si>
  <si>
    <t xml:space="preserve">    一般债券</t>
  </si>
  <si>
    <t xml:space="preserve">    专项债券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</si>
</sst>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.00_ "/>
    <numFmt numFmtId="179" formatCode="0_ "/>
    <numFmt numFmtId="180" formatCode=";;"/>
  </numFmts>
  <fonts count="118">
    <font>
      <sz val="12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134"/>
    </font>
    <font>
      <sz val="16"/>
      <name val="宋体"/>
      <charset val="134"/>
    </font>
    <font>
      <sz val="16"/>
      <color indexed="8"/>
      <name val="Times New Roman"/>
      <charset val="134"/>
    </font>
    <font>
      <sz val="20"/>
      <color indexed="8"/>
      <name val="方正小标宋简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2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4"/>
      <name val="Times New Roman"/>
      <charset val="134"/>
    </font>
    <font>
      <b/>
      <sz val="11"/>
      <name val="Times New Roman"/>
      <charset val="134"/>
    </font>
    <font>
      <sz val="15"/>
      <name val="方正小标宋简体"/>
      <charset val="134"/>
    </font>
    <font>
      <sz val="10"/>
      <name val="黑体"/>
      <charset val="134"/>
    </font>
    <font>
      <sz val="12"/>
      <name val="楷体_GB2312"/>
      <charset val="134"/>
    </font>
    <font>
      <sz val="11"/>
      <name val="楷体_GB2312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b/>
      <sz val="10"/>
      <name val="Arial"/>
      <charset val="134"/>
    </font>
    <font>
      <b/>
      <sz val="19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b/>
      <sz val="10"/>
      <name val="Times New Roman"/>
      <charset val="134"/>
    </font>
    <font>
      <b/>
      <sz val="22"/>
      <name val="Times New Roman"/>
      <charset val="134"/>
    </font>
    <font>
      <b/>
      <sz val="22"/>
      <name val="方正小标宋简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b/>
      <sz val="14"/>
      <name val="方正楷体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9"/>
      <name val="Tahoma"/>
      <charset val="134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11"/>
      <color indexed="9"/>
      <name val="DengXian"/>
      <charset val="134"/>
    </font>
    <font>
      <sz val="11"/>
      <color indexed="8"/>
      <name val="DengXian"/>
      <charset val="134"/>
    </font>
    <font>
      <sz val="11"/>
      <color indexed="20"/>
      <name val="Tahoma"/>
      <charset val="134"/>
    </font>
    <font>
      <b/>
      <sz val="15"/>
      <color indexed="56"/>
      <name val="Tahoma"/>
      <charset val="134"/>
    </font>
    <font>
      <sz val="11"/>
      <color indexed="17"/>
      <name val="Tahoma"/>
      <charset val="134"/>
    </font>
    <font>
      <i/>
      <sz val="11"/>
      <color indexed="23"/>
      <name val="宋体"/>
      <charset val="134"/>
    </font>
    <font>
      <sz val="11"/>
      <color indexed="14"/>
      <name val="DengXian"/>
      <charset val="134"/>
    </font>
    <font>
      <sz val="11"/>
      <color indexed="17"/>
      <name val="宋体"/>
      <charset val="134"/>
    </font>
    <font>
      <b/>
      <sz val="13"/>
      <color indexed="56"/>
      <name val="Tahoma"/>
      <charset val="134"/>
    </font>
    <font>
      <b/>
      <sz val="11"/>
      <color indexed="52"/>
      <name val="Tahoma"/>
      <charset val="134"/>
    </font>
    <font>
      <sz val="11"/>
      <color indexed="17"/>
      <name val="DengXian"/>
      <charset val="134"/>
    </font>
    <font>
      <b/>
      <sz val="11"/>
      <color indexed="56"/>
      <name val="Tahoma"/>
      <charset val="134"/>
    </font>
    <font>
      <sz val="11"/>
      <color indexed="20"/>
      <name val="宋体"/>
      <charset val="134"/>
    </font>
    <font>
      <i/>
      <sz val="11"/>
      <color indexed="23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Tahoma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Tahoma"/>
      <charset val="134"/>
    </font>
    <font>
      <sz val="11"/>
      <color indexed="10"/>
      <name val="Tahoma"/>
      <charset val="134"/>
    </font>
    <font>
      <sz val="11"/>
      <color indexed="16"/>
      <name val="Tahoma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  <font>
      <sz val="9"/>
      <name val="宋体"/>
      <charset val="134"/>
    </font>
    <font>
      <sz val="11"/>
      <color indexed="62"/>
      <name val="宋体"/>
      <charset val="134"/>
    </font>
    <font>
      <sz val="11"/>
      <color indexed="62"/>
      <name val="Tahoma"/>
      <charset val="134"/>
    </font>
    <font>
      <sz val="11"/>
      <color indexed="10"/>
      <name val="宋体"/>
      <charset val="134"/>
    </font>
    <font>
      <sz val="12"/>
      <name val="仿宋_GB2312"/>
      <charset val="134"/>
    </font>
    <font>
      <sz val="14"/>
      <name val="宋体"/>
      <charset val="134"/>
    </font>
    <font>
      <b/>
      <sz val="19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22"/>
      <name val="华文中宋"/>
      <charset val="134"/>
    </font>
    <font>
      <sz val="9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3" borderId="18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4" borderId="21" applyNumberFormat="0" applyAlignment="0" applyProtection="0">
      <alignment vertical="center"/>
    </xf>
    <xf numFmtId="0" fontId="61" fillId="5" borderId="22" applyNumberFormat="0" applyAlignment="0" applyProtection="0">
      <alignment vertical="center"/>
    </xf>
    <xf numFmtId="0" fontId="62" fillId="5" borderId="21" applyNumberFormat="0" applyAlignment="0" applyProtection="0">
      <alignment vertical="center"/>
    </xf>
    <xf numFmtId="0" fontId="63" fillId="6" borderId="23" applyNumberFormat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5" borderId="26" applyNumberFormat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3" fillId="38" borderId="27" applyNumberFormat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8" fillId="0" borderId="28" applyNumberFormat="0" applyFill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3" fillId="0" borderId="29" applyNumberFormat="0" applyFill="0" applyAlignment="0" applyProtection="0">
      <alignment vertical="center"/>
    </xf>
    <xf numFmtId="0" fontId="84" fillId="38" borderId="30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86" fillId="0" borderId="31" applyNumberFormat="0" applyFill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54" borderId="0" applyNumberFormat="0" applyBorder="0" applyAlignment="0" applyProtection="0">
      <alignment vertical="center"/>
    </xf>
    <xf numFmtId="0" fontId="74" fillId="55" borderId="0" applyNumberFormat="0" applyBorder="0" applyAlignment="0" applyProtection="0">
      <alignment vertical="center"/>
    </xf>
    <xf numFmtId="0" fontId="74" fillId="49" borderId="0" applyNumberFormat="0" applyBorder="0" applyAlignment="0" applyProtection="0">
      <alignment vertical="center"/>
    </xf>
    <xf numFmtId="0" fontId="90" fillId="38" borderId="27" applyNumberFormat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2" fillId="55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93" fillId="0" borderId="0"/>
    <xf numFmtId="0" fontId="92" fillId="42" borderId="0" applyNumberFormat="0" applyBorder="0" applyAlignment="0" applyProtection="0">
      <alignment vertical="center"/>
    </xf>
    <xf numFmtId="0" fontId="94" fillId="35" borderId="26" applyNumberFormat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6" fillId="0" borderId="33" applyNumberFormat="0" applyFill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97" fillId="54" borderId="0" applyNumberFormat="0" applyBorder="0" applyAlignment="0" applyProtection="0">
      <alignment vertical="center"/>
    </xf>
    <xf numFmtId="0" fontId="75" fillId="53" borderId="0" applyNumberFormat="0" applyBorder="0" applyAlignment="0" applyProtection="0">
      <alignment vertical="center"/>
    </xf>
    <xf numFmtId="0" fontId="98" fillId="0" borderId="31" applyNumberFormat="0" applyFill="0" applyAlignment="0" applyProtection="0">
      <alignment vertical="center"/>
    </xf>
    <xf numFmtId="0" fontId="99" fillId="0" borderId="32" applyNumberFormat="0" applyFill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2" fillId="56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0" fillId="0" borderId="0"/>
    <xf numFmtId="0" fontId="92" fillId="5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0" fontId="102" fillId="0" borderId="33" applyNumberFormat="0" applyFill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103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9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>
      <alignment vertical="center"/>
    </xf>
    <xf numFmtId="0" fontId="92" fillId="53" borderId="0" applyNumberFormat="0" applyBorder="0" applyAlignment="0" applyProtection="0">
      <alignment vertical="center"/>
    </xf>
    <xf numFmtId="0" fontId="104" fillId="0" borderId="28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05" fillId="38" borderId="30" applyNumberFormat="0" applyAlignment="0" applyProtection="0">
      <alignment vertical="center"/>
    </xf>
    <xf numFmtId="0" fontId="0" fillId="0" borderId="0">
      <alignment vertical="center"/>
    </xf>
    <xf numFmtId="0" fontId="92" fillId="57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6" fillId="34" borderId="0" applyNumberFormat="0" applyBorder="0" applyAlignment="0" applyProtection="0">
      <alignment vertical="center"/>
    </xf>
    <xf numFmtId="0" fontId="0" fillId="0" borderId="0"/>
    <xf numFmtId="0" fontId="107" fillId="0" borderId="0"/>
    <xf numFmtId="0" fontId="108" fillId="37" borderId="30" applyNumberFormat="0" applyAlignment="0" applyProtection="0">
      <alignment vertical="center"/>
    </xf>
    <xf numFmtId="0" fontId="109" fillId="37" borderId="30" applyNumberFormat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0" fillId="58" borderId="3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/>
  </cellStyleXfs>
  <cellXfs count="26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0" fillId="0" borderId="0" xfId="136" applyFont="1" applyFill="1" applyAlignment="1">
      <alignment vertical="center"/>
    </xf>
    <xf numFmtId="0" fontId="1" fillId="0" borderId="0" xfId="0" applyFont="1" applyFill="1" applyBorder="1" applyAlignment="1"/>
    <xf numFmtId="0" fontId="11" fillId="0" borderId="0" xfId="136" applyFont="1" applyFill="1" applyAlignment="1">
      <alignment horizontal="center" vertical="center"/>
    </xf>
    <xf numFmtId="0" fontId="12" fillId="0" borderId="0" xfId="136" applyFont="1" applyFill="1" applyAlignment="1">
      <alignment horizontal="center" vertical="center"/>
    </xf>
    <xf numFmtId="0" fontId="13" fillId="0" borderId="0" xfId="136" applyFont="1" applyFill="1" applyAlignment="1">
      <alignment horizontal="right" vertical="center"/>
    </xf>
    <xf numFmtId="0" fontId="14" fillId="0" borderId="1" xfId="136" applyFont="1" applyFill="1" applyBorder="1" applyAlignment="1">
      <alignment horizontal="center" vertical="center"/>
    </xf>
    <xf numFmtId="0" fontId="10" fillId="0" borderId="1" xfId="136" applyFont="1" applyFill="1" applyBorder="1" applyAlignment="1">
      <alignment horizontal="center" vertical="center"/>
    </xf>
    <xf numFmtId="0" fontId="13" fillId="0" borderId="2" xfId="136" applyFont="1" applyFill="1" applyBorder="1" applyAlignment="1">
      <alignment horizontal="left" vertical="center" wrapText="1"/>
    </xf>
    <xf numFmtId="0" fontId="15" fillId="0" borderId="2" xfId="136" applyFont="1" applyFill="1" applyBorder="1" applyAlignment="1">
      <alignment horizontal="left" vertical="center"/>
    </xf>
    <xf numFmtId="0" fontId="14" fillId="0" borderId="0" xfId="136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136" applyFont="1" applyFill="1" applyAlignment="1">
      <alignment vertical="center"/>
    </xf>
    <xf numFmtId="178" fontId="18" fillId="0" borderId="0" xfId="136" applyNumberFormat="1" applyFont="1" applyFill="1" applyAlignment="1">
      <alignment horizontal="center" vertical="center"/>
    </xf>
    <xf numFmtId="0" fontId="0" fillId="0" borderId="0" xfId="0" applyFont="1" applyFill="1" applyBorder="1" applyAlignment="1"/>
    <xf numFmtId="178" fontId="14" fillId="0" borderId="3" xfId="136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 applyAlignment="1">
      <alignment horizontal="justify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3" fontId="20" fillId="0" borderId="1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5" fillId="0" borderId="0" xfId="157" applyFont="1" applyAlignment="1" applyProtection="1">
      <alignment horizontal="center" vertical="center"/>
      <protection locked="0"/>
    </xf>
    <xf numFmtId="0" fontId="22" fillId="0" borderId="0" xfId="157" applyFont="1" applyAlignment="1" applyProtection="1">
      <alignment horizontal="center" vertical="center"/>
      <protection locked="0"/>
    </xf>
    <xf numFmtId="0" fontId="20" fillId="0" borderId="0" xfId="157" applyFont="1" applyProtection="1">
      <protection locked="0"/>
    </xf>
    <xf numFmtId="57" fontId="26" fillId="0" borderId="6" xfId="157" applyNumberFormat="1" applyFont="1" applyBorder="1" applyAlignment="1" applyProtection="1">
      <alignment horizontal="right" vertical="center"/>
      <protection locked="0"/>
    </xf>
    <xf numFmtId="0" fontId="19" fillId="0" borderId="7" xfId="157" applyFont="1" applyBorder="1" applyAlignment="1" applyProtection="1">
      <alignment horizontal="center" vertical="center"/>
      <protection locked="0"/>
    </xf>
    <xf numFmtId="0" fontId="19" fillId="0" borderId="8" xfId="157" applyFont="1" applyBorder="1" applyAlignment="1" applyProtection="1">
      <alignment horizontal="center" vertical="center"/>
      <protection locked="0"/>
    </xf>
    <xf numFmtId="0" fontId="27" fillId="0" borderId="8" xfId="157" applyFont="1" applyBorder="1" applyAlignment="1" applyProtection="1">
      <alignment horizontal="center" vertical="center" wrapText="1"/>
      <protection locked="0"/>
    </xf>
    <xf numFmtId="0" fontId="27" fillId="0" borderId="9" xfId="157" applyFont="1" applyBorder="1" applyAlignment="1" applyProtection="1">
      <alignment horizontal="center" vertical="center" wrapText="1"/>
      <protection locked="0"/>
    </xf>
    <xf numFmtId="0" fontId="19" fillId="0" borderId="10" xfId="157" applyFont="1" applyBorder="1" applyAlignment="1" applyProtection="1">
      <alignment horizontal="center" vertical="center"/>
      <protection locked="0"/>
    </xf>
    <xf numFmtId="179" fontId="19" fillId="0" borderId="1" xfId="157" applyNumberFormat="1" applyFont="1" applyBorder="1" applyAlignment="1" applyProtection="1">
      <alignment horizontal="center" vertical="center"/>
    </xf>
    <xf numFmtId="179" fontId="19" fillId="0" borderId="1" xfId="157" applyNumberFormat="1" applyFont="1" applyBorder="1" applyAlignment="1" applyProtection="1">
      <alignment horizontal="center" vertical="center" wrapText="1"/>
      <protection locked="0"/>
    </xf>
    <xf numFmtId="179" fontId="19" fillId="0" borderId="11" xfId="157" applyNumberFormat="1" applyFont="1" applyBorder="1" applyAlignment="1" applyProtection="1">
      <alignment horizontal="center" vertical="center" wrapText="1"/>
      <protection locked="0"/>
    </xf>
    <xf numFmtId="179" fontId="19" fillId="0" borderId="11" xfId="157" applyNumberFormat="1" applyFont="1" applyBorder="1" applyAlignment="1" applyProtection="1">
      <alignment horizontal="center" vertical="center"/>
    </xf>
    <xf numFmtId="0" fontId="20" fillId="0" borderId="10" xfId="157" applyFont="1" applyBorder="1" applyAlignment="1" applyProtection="1">
      <alignment horizontal="center" vertical="center"/>
      <protection locked="0"/>
    </xf>
    <xf numFmtId="179" fontId="20" fillId="0" borderId="1" xfId="157" applyNumberFormat="1" applyFont="1" applyBorder="1" applyAlignment="1" applyProtection="1">
      <alignment horizontal="center" vertical="center"/>
      <protection locked="0"/>
    </xf>
    <xf numFmtId="179" fontId="20" fillId="0" borderId="11" xfId="157" applyNumberFormat="1" applyFont="1" applyBorder="1" applyAlignment="1" applyProtection="1">
      <alignment horizontal="center" vertical="center"/>
      <protection locked="0"/>
    </xf>
    <xf numFmtId="0" fontId="20" fillId="0" borderId="0" xfId="157" applyFont="1" applyAlignment="1" applyProtection="1">
      <alignment horizontal="left"/>
      <protection locked="0"/>
    </xf>
    <xf numFmtId="0" fontId="0" fillId="0" borderId="0" xfId="134" applyFont="1" applyFill="1" applyAlignment="1">
      <alignment vertical="center"/>
    </xf>
    <xf numFmtId="0" fontId="0" fillId="2" borderId="0" xfId="134" applyFont="1" applyFill="1" applyAlignment="1">
      <alignment vertical="center"/>
    </xf>
    <xf numFmtId="0" fontId="1" fillId="0" borderId="0" xfId="134" applyFont="1" applyFill="1" applyAlignment="1">
      <alignment vertical="center"/>
    </xf>
    <xf numFmtId="0" fontId="28" fillId="0" borderId="0" xfId="134" applyFont="1" applyFill="1" applyAlignment="1">
      <alignment horizontal="center" vertical="center" wrapText="1"/>
    </xf>
    <xf numFmtId="0" fontId="28" fillId="0" borderId="0" xfId="134" applyFont="1" applyFill="1" applyAlignment="1">
      <alignment horizontal="center" vertical="center"/>
    </xf>
    <xf numFmtId="0" fontId="5" fillId="0" borderId="0" xfId="134" applyFont="1" applyFill="1" applyAlignment="1">
      <alignment horizontal="right" vertical="center"/>
    </xf>
    <xf numFmtId="0" fontId="29" fillId="0" borderId="1" xfId="134" applyFont="1" applyFill="1" applyBorder="1" applyAlignment="1">
      <alignment horizontal="center" vertical="center"/>
    </xf>
    <xf numFmtId="0" fontId="5" fillId="0" borderId="1" xfId="134" applyFont="1" applyFill="1" applyBorder="1" applyAlignment="1">
      <alignment horizontal="center" vertical="center" wrapText="1"/>
    </xf>
    <xf numFmtId="0" fontId="5" fillId="0" borderId="1" xfId="134" applyFont="1" applyFill="1" applyBorder="1" applyAlignment="1">
      <alignment horizontal="center" vertical="center"/>
    </xf>
    <xf numFmtId="0" fontId="5" fillId="0" borderId="0" xfId="134" applyFont="1" applyFill="1" applyAlignment="1">
      <alignment horizontal="left" vertical="center" wrapText="1"/>
    </xf>
    <xf numFmtId="0" fontId="0" fillId="0" borderId="0" xfId="124" applyFont="1" applyFill="1" applyBorder="1" applyAlignment="1"/>
    <xf numFmtId="0" fontId="0" fillId="0" borderId="0" xfId="124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30" fillId="0" borderId="0" xfId="124" applyFont="1" applyFill="1" applyBorder="1" applyAlignment="1">
      <alignment horizontal="right"/>
    </xf>
    <xf numFmtId="0" fontId="31" fillId="0" borderId="0" xfId="124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33" fillId="0" borderId="1" xfId="137" applyNumberFormat="1" applyFont="1" applyFill="1" applyBorder="1" applyAlignment="1" applyProtection="1">
      <alignment horizontal="center" vertical="center"/>
    </xf>
    <xf numFmtId="0" fontId="5" fillId="0" borderId="1" xfId="137" applyNumberFormat="1" applyFont="1" applyFill="1" applyBorder="1" applyAlignment="1" applyProtection="1">
      <alignment horizontal="left" vertical="center"/>
    </xf>
    <xf numFmtId="3" fontId="5" fillId="0" borderId="1" xfId="137" applyNumberFormat="1" applyFont="1" applyFill="1" applyBorder="1" applyAlignment="1" applyProtection="1">
      <alignment horizontal="center" vertical="center"/>
    </xf>
    <xf numFmtId="0" fontId="5" fillId="0" borderId="1" xfId="137" applyNumberFormat="1" applyFont="1" applyFill="1" applyBorder="1" applyAlignment="1" applyProtection="1">
      <alignment vertical="center"/>
    </xf>
    <xf numFmtId="0" fontId="5" fillId="0" borderId="1" xfId="137" applyNumberFormat="1" applyFont="1" applyFill="1" applyBorder="1" applyAlignment="1" applyProtection="1">
      <alignment horizontal="left" vertical="center" wrapText="1"/>
    </xf>
    <xf numFmtId="3" fontId="5" fillId="0" borderId="1" xfId="137" applyNumberFormat="1" applyFont="1" applyFill="1" applyBorder="1" applyAlignment="1" applyProtection="1">
      <alignment horizontal="center" vertical="center" wrapText="1"/>
    </xf>
    <xf numFmtId="0" fontId="5" fillId="0" borderId="0" xfId="147" applyFont="1" applyFill="1" applyBorder="1" applyAlignment="1"/>
    <xf numFmtId="0" fontId="0" fillId="0" borderId="0" xfId="124" applyFill="1"/>
    <xf numFmtId="0" fontId="0" fillId="0" borderId="0" xfId="124" applyFill="1" applyAlignment="1">
      <alignment wrapText="1"/>
    </xf>
    <xf numFmtId="0" fontId="1" fillId="0" borderId="0" xfId="0" applyFont="1" applyFill="1">
      <alignment vertical="center"/>
    </xf>
    <xf numFmtId="0" fontId="30" fillId="0" borderId="0" xfId="124" applyFont="1" applyFill="1" applyAlignment="1">
      <alignment horizontal="right"/>
    </xf>
    <xf numFmtId="0" fontId="31" fillId="0" borderId="0" xfId="124" applyFont="1" applyFill="1" applyAlignment="1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124" applyFill="1" applyAlignment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29" fillId="0" borderId="1" xfId="124" applyFont="1" applyFill="1" applyBorder="1" applyAlignment="1">
      <alignment horizontal="center" vertical="center" wrapText="1"/>
    </xf>
    <xf numFmtId="0" fontId="29" fillId="0" borderId="1" xfId="124" applyFont="1" applyFill="1" applyBorder="1" applyAlignment="1">
      <alignment horizontal="center" vertical="center"/>
    </xf>
    <xf numFmtId="0" fontId="0" fillId="0" borderId="0" xfId="124" applyFill="1" applyBorder="1" applyAlignment="1"/>
    <xf numFmtId="180" fontId="5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 applyProtection="1">
      <alignment horizontal="center" vertical="center"/>
    </xf>
    <xf numFmtId="0" fontId="32" fillId="0" borderId="0" xfId="154" applyFont="1" applyFill="1" applyAlignment="1">
      <alignment horizontal="center" vertical="center"/>
    </xf>
    <xf numFmtId="0" fontId="34" fillId="0" borderId="0" xfId="154" applyFont="1" applyFill="1" applyAlignment="1">
      <alignment vertical="center"/>
    </xf>
    <xf numFmtId="0" fontId="0" fillId="0" borderId="0" xfId="154" applyFont="1" applyFill="1" applyAlignment="1">
      <alignment vertical="center"/>
    </xf>
    <xf numFmtId="0" fontId="0" fillId="0" borderId="0" xfId="154" applyFont="1" applyFill="1" applyAlignment="1">
      <alignment horizontal="right" vertical="center"/>
    </xf>
    <xf numFmtId="0" fontId="24" fillId="0" borderId="1" xfId="154" applyFont="1" applyFill="1" applyBorder="1" applyAlignment="1">
      <alignment horizontal="center" vertical="center"/>
    </xf>
    <xf numFmtId="0" fontId="35" fillId="0" borderId="1" xfId="154" applyFont="1" applyFill="1" applyBorder="1" applyAlignment="1">
      <alignment vertical="center"/>
    </xf>
    <xf numFmtId="177" fontId="5" fillId="0" borderId="1" xfId="124" applyNumberFormat="1" applyFont="1" applyFill="1" applyBorder="1" applyAlignment="1">
      <alignment vertical="center"/>
    </xf>
    <xf numFmtId="0" fontId="35" fillId="0" borderId="1" xfId="154" applyFont="1" applyFill="1" applyBorder="1" applyAlignment="1">
      <alignment vertical="center" shrinkToFit="1"/>
    </xf>
    <xf numFmtId="0" fontId="0" fillId="0" borderId="1" xfId="154" applyFont="1" applyFill="1" applyBorder="1" applyAlignment="1">
      <alignment vertical="center"/>
    </xf>
    <xf numFmtId="0" fontId="36" fillId="0" borderId="1" xfId="154" applyFont="1" applyFill="1" applyBorder="1" applyAlignment="1">
      <alignment vertical="center"/>
    </xf>
    <xf numFmtId="0" fontId="36" fillId="0" borderId="1" xfId="154" applyFont="1" applyFill="1" applyBorder="1" applyAlignment="1">
      <alignment vertical="center" shrinkToFit="1"/>
    </xf>
    <xf numFmtId="1" fontId="36" fillId="0" borderId="1" xfId="154" applyNumberFormat="1" applyFont="1" applyFill="1" applyBorder="1" applyAlignment="1" applyProtection="1">
      <alignment vertical="center" shrinkToFit="1"/>
      <protection locked="0"/>
    </xf>
    <xf numFmtId="1" fontId="36" fillId="0" borderId="1" xfId="154" applyNumberFormat="1" applyFont="1" applyFill="1" applyBorder="1" applyAlignment="1" applyProtection="1">
      <alignment vertical="center"/>
      <protection locked="0"/>
    </xf>
    <xf numFmtId="0" fontId="35" fillId="0" borderId="1" xfId="154" applyFont="1" applyFill="1" applyBorder="1" applyAlignment="1">
      <alignment horizontal="center" vertical="center"/>
    </xf>
    <xf numFmtId="0" fontId="35" fillId="0" borderId="1" xfId="154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right" vertical="center"/>
    </xf>
    <xf numFmtId="3" fontId="14" fillId="0" borderId="1" xfId="154" applyNumberFormat="1" applyFont="1" applyFill="1" applyBorder="1" applyAlignment="1" applyProtection="1">
      <alignment vertical="center"/>
    </xf>
    <xf numFmtId="177" fontId="5" fillId="0" borderId="1" xfId="124" applyNumberFormat="1" applyFont="1" applyFill="1" applyBorder="1" applyAlignment="1">
      <alignment horizontal="center" vertical="center"/>
    </xf>
    <xf numFmtId="3" fontId="14" fillId="0" borderId="1" xfId="154" applyNumberFormat="1" applyFont="1" applyFill="1" applyBorder="1" applyAlignment="1" applyProtection="1">
      <alignment horizontal="center" vertical="center"/>
    </xf>
    <xf numFmtId="0" fontId="24" fillId="0" borderId="0" xfId="154" applyFont="1" applyFill="1" applyAlignment="1">
      <alignment vertical="center"/>
    </xf>
    <xf numFmtId="0" fontId="1" fillId="0" borderId="0" xfId="154" applyFont="1" applyFill="1" applyAlignment="1">
      <alignment vertical="center"/>
    </xf>
    <xf numFmtId="0" fontId="25" fillId="0" borderId="0" xfId="154" applyFont="1" applyFill="1" applyAlignment="1">
      <alignment horizontal="center" vertical="center"/>
    </xf>
    <xf numFmtId="3" fontId="36" fillId="0" borderId="1" xfId="154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left" vertical="center"/>
    </xf>
    <xf numFmtId="0" fontId="29" fillId="0" borderId="1" xfId="143" applyFont="1" applyFill="1" applyBorder="1" applyAlignment="1">
      <alignment horizontal="center" vertical="center"/>
    </xf>
    <xf numFmtId="0" fontId="29" fillId="0" borderId="1" xfId="143" applyFont="1" applyFill="1" applyBorder="1" applyAlignment="1">
      <alignment horizontal="left" vertical="center"/>
    </xf>
    <xf numFmtId="49" fontId="5" fillId="0" borderId="1" xfId="148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1" xfId="148" applyFont="1" applyFill="1" applyBorder="1" applyAlignment="1">
      <alignment horizontal="left"/>
    </xf>
    <xf numFmtId="177" fontId="5" fillId="0" borderId="1" xfId="148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147" applyFont="1" applyFill="1" applyBorder="1" applyAlignment="1">
      <alignment vertical="center"/>
    </xf>
    <xf numFmtId="0" fontId="38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39" fillId="0" borderId="1" xfId="0" applyFont="1" applyFill="1" applyBorder="1" applyAlignment="1">
      <alignment horizontal="justify" vertical="center" wrapText="1"/>
    </xf>
    <xf numFmtId="0" fontId="21" fillId="0" borderId="0" xfId="0" applyFont="1" applyFill="1">
      <alignment vertical="center"/>
    </xf>
    <xf numFmtId="0" fontId="4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41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 applyProtection="1">
      <alignment horizontal="left" vertical="center"/>
    </xf>
    <xf numFmtId="180" fontId="43" fillId="0" borderId="1" xfId="0" applyNumberFormat="1" applyFont="1" applyFill="1" applyBorder="1" applyAlignment="1" applyProtection="1">
      <alignment horizontal="left" vertical="center"/>
    </xf>
    <xf numFmtId="177" fontId="23" fillId="0" borderId="1" xfId="0" applyNumberFormat="1" applyFont="1" applyFill="1" applyBorder="1" applyAlignment="1" applyProtection="1">
      <alignment horizontal="right" vertical="center"/>
    </xf>
    <xf numFmtId="0" fontId="23" fillId="0" borderId="1" xfId="0" applyNumberFormat="1" applyFont="1" applyFill="1" applyBorder="1" applyAlignment="1" applyProtection="1">
      <alignment horizontal="left" vertical="center"/>
    </xf>
    <xf numFmtId="180" fontId="23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>
      <alignment vertical="center"/>
    </xf>
    <xf numFmtId="0" fontId="20" fillId="0" borderId="0" xfId="156" applyFont="1" applyFill="1" applyAlignment="1" applyProtection="1">
      <alignment horizontal="center" vertical="center"/>
      <protection locked="0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44" fillId="0" borderId="0" xfId="156" applyFont="1" applyFill="1" applyAlignment="1" applyProtection="1">
      <alignment horizontal="center" vertical="center"/>
      <protection locked="0"/>
    </xf>
    <xf numFmtId="0" fontId="44" fillId="0" borderId="0" xfId="156" applyFont="1" applyFill="1" applyAlignment="1" applyProtection="1">
      <alignment horizontal="center" vertical="center" wrapText="1"/>
      <protection locked="0"/>
    </xf>
    <xf numFmtId="0" fontId="20" fillId="0" borderId="0" xfId="156" applyFont="1" applyFill="1" applyBorder="1" applyAlignment="1" applyProtection="1">
      <alignment horizontal="right" vertical="center" wrapText="1"/>
      <protection locked="0"/>
    </xf>
    <xf numFmtId="0" fontId="20" fillId="0" borderId="0" xfId="156" applyFont="1" applyFill="1" applyBorder="1" applyAlignment="1" applyProtection="1">
      <alignment horizontal="right" vertical="center"/>
      <protection locked="0"/>
    </xf>
    <xf numFmtId="0" fontId="19" fillId="0" borderId="7" xfId="156" applyFont="1" applyFill="1" applyBorder="1" applyAlignment="1" applyProtection="1">
      <alignment horizontal="center" vertical="center"/>
      <protection locked="0"/>
    </xf>
    <xf numFmtId="0" fontId="19" fillId="0" borderId="8" xfId="156" applyFont="1" applyFill="1" applyBorder="1" applyAlignment="1" applyProtection="1">
      <alignment horizontal="center" vertical="center"/>
      <protection locked="0"/>
    </xf>
    <xf numFmtId="0" fontId="19" fillId="0" borderId="8" xfId="156" applyFont="1" applyFill="1" applyBorder="1" applyAlignment="1" applyProtection="1">
      <alignment horizontal="center" vertical="center" wrapText="1"/>
      <protection locked="0"/>
    </xf>
    <xf numFmtId="0" fontId="19" fillId="0" borderId="13" xfId="156" applyFont="1" applyFill="1" applyBorder="1" applyAlignment="1" applyProtection="1">
      <alignment horizontal="center" vertical="center" wrapText="1"/>
      <protection locked="0"/>
    </xf>
    <xf numFmtId="0" fontId="19" fillId="0" borderId="10" xfId="156" applyFont="1" applyFill="1" applyBorder="1" applyAlignment="1" applyProtection="1">
      <alignment horizontal="center" vertical="center"/>
      <protection locked="0"/>
    </xf>
    <xf numFmtId="0" fontId="19" fillId="0" borderId="1" xfId="156" applyFont="1" applyFill="1" applyBorder="1" applyAlignment="1" applyProtection="1">
      <alignment horizontal="center" vertical="center"/>
      <protection locked="0"/>
    </xf>
    <xf numFmtId="0" fontId="19" fillId="0" borderId="1" xfId="156" applyFont="1" applyFill="1" applyBorder="1" applyAlignment="1" applyProtection="1">
      <alignment horizontal="center" vertical="center" wrapText="1"/>
      <protection locked="0"/>
    </xf>
    <xf numFmtId="0" fontId="19" fillId="0" borderId="14" xfId="156" applyFont="1" applyFill="1" applyBorder="1" applyAlignment="1" applyProtection="1">
      <alignment horizontal="center" vertical="center" wrapText="1"/>
      <protection locked="0"/>
    </xf>
    <xf numFmtId="0" fontId="20" fillId="0" borderId="10" xfId="156" applyFont="1" applyFill="1" applyBorder="1" applyAlignment="1" applyProtection="1">
      <alignment horizontal="center" vertical="center"/>
      <protection locked="0"/>
    </xf>
    <xf numFmtId="0" fontId="20" fillId="0" borderId="1" xfId="156" applyFont="1" applyFill="1" applyBorder="1" applyAlignment="1" applyProtection="1">
      <alignment horizontal="center" vertical="center"/>
      <protection locked="0"/>
    </xf>
    <xf numFmtId="0" fontId="20" fillId="0" borderId="1" xfId="156" applyFont="1" applyFill="1" applyBorder="1" applyAlignment="1" applyProtection="1">
      <alignment horizontal="center" vertical="center" wrapText="1"/>
      <protection locked="0"/>
    </xf>
    <xf numFmtId="179" fontId="19" fillId="0" borderId="1" xfId="156" applyNumberFormat="1" applyFont="1" applyFill="1" applyBorder="1" applyAlignment="1" applyProtection="1">
      <alignment horizontal="center" vertical="center"/>
    </xf>
    <xf numFmtId="0" fontId="19" fillId="0" borderId="1" xfId="156" applyFont="1" applyFill="1" applyBorder="1" applyAlignment="1" applyProtection="1">
      <alignment horizontal="left" vertical="center" wrapText="1"/>
      <protection locked="0"/>
    </xf>
    <xf numFmtId="179" fontId="20" fillId="0" borderId="0" xfId="156" applyNumberFormat="1" applyFont="1" applyFill="1" applyAlignment="1" applyProtection="1">
      <alignment horizontal="center" vertical="center"/>
      <protection locked="0"/>
    </xf>
    <xf numFmtId="0" fontId="20" fillId="0" borderId="1" xfId="156" applyFont="1" applyFill="1" applyBorder="1" applyAlignment="1" applyProtection="1">
      <alignment horizontal="left" vertical="center" wrapText="1"/>
      <protection locked="0"/>
    </xf>
    <xf numFmtId="0" fontId="0" fillId="0" borderId="1" xfId="156" applyFont="1" applyFill="1" applyBorder="1" applyAlignment="1" applyProtection="1">
      <alignment horizontal="left" vertical="center" wrapText="1"/>
      <protection locked="0"/>
    </xf>
    <xf numFmtId="0" fontId="24" fillId="0" borderId="1" xfId="156" applyFont="1" applyFill="1" applyBorder="1" applyAlignment="1" applyProtection="1">
      <alignment horizontal="left" vertical="center" wrapText="1"/>
      <protection locked="0"/>
    </xf>
    <xf numFmtId="0" fontId="20" fillId="0" borderId="15" xfId="156" applyFont="1" applyFill="1" applyBorder="1" applyAlignment="1" applyProtection="1">
      <alignment horizontal="center" vertical="center"/>
      <protection locked="0"/>
    </xf>
    <xf numFmtId="0" fontId="20" fillId="0" borderId="16" xfId="156" applyFont="1" applyFill="1" applyBorder="1" applyAlignment="1" applyProtection="1">
      <alignment horizontal="center" vertical="center"/>
      <protection locked="0"/>
    </xf>
    <xf numFmtId="0" fontId="20" fillId="0" borderId="16" xfId="156" applyFont="1" applyFill="1" applyBorder="1" applyAlignment="1" applyProtection="1">
      <alignment horizontal="left" vertical="center" wrapText="1"/>
      <protection locked="0"/>
    </xf>
    <xf numFmtId="179" fontId="19" fillId="0" borderId="16" xfId="15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44" fillId="0" borderId="0" xfId="156" applyNumberFormat="1" applyFont="1" applyFill="1" applyAlignment="1" applyProtection="1">
      <alignment horizontal="center" vertical="center"/>
      <protection locked="0"/>
    </xf>
    <xf numFmtId="0" fontId="44" fillId="0" borderId="0" xfId="156" applyNumberFormat="1" applyFont="1" applyFill="1" applyAlignment="1" applyProtection="1">
      <alignment horizontal="center" vertical="center"/>
      <protection locked="0"/>
    </xf>
    <xf numFmtId="49" fontId="20" fillId="0" borderId="0" xfId="156" applyNumberFormat="1" applyFont="1" applyFill="1" applyAlignment="1" applyProtection="1">
      <alignment horizontal="center" vertical="center"/>
      <protection locked="0"/>
    </xf>
    <xf numFmtId="0" fontId="20" fillId="0" borderId="0" xfId="156" applyNumberFormat="1" applyFont="1" applyFill="1" applyAlignment="1" applyProtection="1">
      <alignment horizontal="center" vertical="center"/>
      <protection locked="0"/>
    </xf>
    <xf numFmtId="49" fontId="19" fillId="0" borderId="8" xfId="156" applyNumberFormat="1" applyFont="1" applyFill="1" applyBorder="1" applyAlignment="1" applyProtection="1">
      <alignment horizontal="center" vertical="center"/>
      <protection locked="0"/>
    </xf>
    <xf numFmtId="0" fontId="19" fillId="0" borderId="8" xfId="156" applyNumberFormat="1" applyFont="1" applyFill="1" applyBorder="1" applyAlignment="1" applyProtection="1">
      <alignment horizontal="center" vertical="center"/>
      <protection locked="0"/>
    </xf>
    <xf numFmtId="0" fontId="19" fillId="0" borderId="9" xfId="156" applyFont="1" applyFill="1" applyBorder="1" applyAlignment="1" applyProtection="1">
      <alignment horizontal="center" vertical="center" wrapText="1"/>
      <protection locked="0"/>
    </xf>
    <xf numFmtId="49" fontId="19" fillId="0" borderId="1" xfId="156" applyNumberFormat="1" applyFont="1" applyFill="1" applyBorder="1" applyAlignment="1" applyProtection="1">
      <alignment horizontal="center" vertical="center"/>
      <protection locked="0"/>
    </xf>
    <xf numFmtId="0" fontId="19" fillId="0" borderId="1" xfId="156" applyNumberFormat="1" applyFont="1" applyFill="1" applyBorder="1" applyAlignment="1" applyProtection="1">
      <alignment horizontal="center" vertical="center"/>
      <protection locked="0"/>
    </xf>
    <xf numFmtId="0" fontId="19" fillId="0" borderId="11" xfId="156" applyFont="1" applyFill="1" applyBorder="1" applyAlignment="1" applyProtection="1">
      <alignment horizontal="center" vertical="center" wrapText="1"/>
      <protection locked="0"/>
    </xf>
    <xf numFmtId="49" fontId="20" fillId="0" borderId="1" xfId="156" applyNumberFormat="1" applyFont="1" applyFill="1" applyBorder="1" applyAlignment="1" applyProtection="1">
      <alignment horizontal="center" vertical="center"/>
      <protection locked="0"/>
    </xf>
    <xf numFmtId="0" fontId="20" fillId="0" borderId="1" xfId="156" applyNumberFormat="1" applyFont="1" applyFill="1" applyBorder="1" applyAlignment="1" applyProtection="1">
      <alignment horizontal="center" vertical="center"/>
      <protection locked="0"/>
    </xf>
    <xf numFmtId="179" fontId="19" fillId="0" borderId="11" xfId="156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16" xfId="156" applyNumberFormat="1" applyFont="1" applyFill="1" applyBorder="1" applyAlignment="1" applyProtection="1">
      <alignment horizontal="center" vertical="center"/>
      <protection locked="0"/>
    </xf>
    <xf numFmtId="179" fontId="19" fillId="0" borderId="17" xfId="156" applyNumberFormat="1" applyFont="1" applyFill="1" applyBorder="1" applyAlignment="1" applyProtection="1">
      <alignment horizontal="center" vertical="center"/>
    </xf>
    <xf numFmtId="0" fontId="0" fillId="0" borderId="0" xfId="155" applyFont="1" applyFill="1" applyBorder="1" applyAlignment="1" applyProtection="1">
      <protection locked="0"/>
    </xf>
    <xf numFmtId="0" fontId="0" fillId="0" borderId="0" xfId="155" applyFont="1" applyFill="1" applyBorder="1" applyAlignment="1" applyProtection="1">
      <alignment wrapText="1"/>
      <protection locked="0"/>
    </xf>
    <xf numFmtId="0" fontId="45" fillId="0" borderId="0" xfId="155" applyFont="1" applyFill="1" applyBorder="1" applyAlignment="1" applyProtection="1">
      <alignment horizontal="center" vertical="center"/>
      <protection locked="0"/>
    </xf>
    <xf numFmtId="37" fontId="46" fillId="0" borderId="0" xfId="155" applyNumberFormat="1" applyFont="1" applyFill="1" applyBorder="1" applyAlignment="1" applyProtection="1">
      <alignment horizontal="center" vertical="center"/>
      <protection locked="0"/>
    </xf>
    <xf numFmtId="0" fontId="47" fillId="0" borderId="0" xfId="155" applyFont="1" applyFill="1" applyBorder="1" applyAlignment="1" applyProtection="1">
      <protection locked="0"/>
    </xf>
    <xf numFmtId="0" fontId="48" fillId="0" borderId="0" xfId="155" applyFont="1" applyFill="1" applyBorder="1" applyAlignment="1" applyProtection="1">
      <alignment horizontal="right"/>
      <protection locked="0"/>
    </xf>
    <xf numFmtId="0" fontId="24" fillId="0" borderId="7" xfId="155" applyFont="1" applyFill="1" applyBorder="1" applyAlignment="1" applyProtection="1">
      <alignment horizontal="center" vertical="center"/>
      <protection locked="0"/>
    </xf>
    <xf numFmtId="0" fontId="19" fillId="0" borderId="8" xfId="155" applyFont="1" applyFill="1" applyBorder="1" applyAlignment="1" applyProtection="1">
      <alignment horizontal="center" vertical="center"/>
      <protection locked="0"/>
    </xf>
    <xf numFmtId="0" fontId="24" fillId="0" borderId="9" xfId="155" applyFont="1" applyFill="1" applyBorder="1" applyAlignment="1" applyProtection="1">
      <alignment horizontal="center" vertical="center"/>
      <protection locked="0"/>
    </xf>
    <xf numFmtId="0" fontId="24" fillId="0" borderId="10" xfId="155" applyFont="1" applyFill="1" applyBorder="1" applyAlignment="1" applyProtection="1">
      <alignment horizontal="left" vertical="center"/>
      <protection locked="0"/>
    </xf>
    <xf numFmtId="1" fontId="19" fillId="0" borderId="1" xfId="155" applyNumberFormat="1" applyFont="1" applyFill="1" applyBorder="1" applyAlignment="1" applyProtection="1">
      <alignment horizontal="center" vertical="center"/>
    </xf>
    <xf numFmtId="0" fontId="19" fillId="0" borderId="11" xfId="155" applyFont="1" applyFill="1" applyBorder="1" applyAlignment="1" applyProtection="1">
      <alignment horizontal="center" vertical="center" wrapText="1"/>
      <protection locked="0"/>
    </xf>
    <xf numFmtId="0" fontId="19" fillId="0" borderId="10" xfId="155" applyFont="1" applyFill="1" applyBorder="1" applyAlignment="1" applyProtection="1">
      <alignment vertical="center"/>
      <protection locked="0"/>
    </xf>
    <xf numFmtId="0" fontId="20" fillId="0" borderId="11" xfId="155" applyFont="1" applyFill="1" applyBorder="1" applyAlignment="1" applyProtection="1">
      <alignment horizontal="center" vertical="center" wrapText="1"/>
      <protection locked="0"/>
    </xf>
    <xf numFmtId="0" fontId="37" fillId="0" borderId="0" xfId="155" applyFont="1" applyFill="1" applyBorder="1" applyAlignment="1" applyProtection="1">
      <alignment horizontal="center" vertical="center" wrapText="1"/>
      <protection locked="0"/>
    </xf>
    <xf numFmtId="0" fontId="20" fillId="0" borderId="10" xfId="155" applyFont="1" applyFill="1" applyBorder="1" applyAlignment="1" applyProtection="1">
      <alignment horizontal="right" vertical="center"/>
      <protection locked="0"/>
    </xf>
    <xf numFmtId="1" fontId="20" fillId="0" borderId="1" xfId="155" applyNumberFormat="1" applyFont="1" applyFill="1" applyBorder="1" applyAlignment="1" applyProtection="1">
      <alignment horizontal="center" vertical="center"/>
    </xf>
    <xf numFmtId="0" fontId="0" fillId="0" borderId="10" xfId="155" applyFont="1" applyFill="1" applyBorder="1" applyAlignment="1" applyProtection="1">
      <alignment horizontal="right" vertical="center"/>
      <protection locked="0"/>
    </xf>
    <xf numFmtId="0" fontId="20" fillId="0" borderId="11" xfId="155" applyFont="1" applyFill="1" applyBorder="1" applyAlignment="1" applyProtection="1">
      <alignment horizontal="right" vertical="center"/>
      <protection locked="0"/>
    </xf>
    <xf numFmtId="0" fontId="0" fillId="0" borderId="11" xfId="155" applyFont="1" applyFill="1" applyBorder="1" applyAlignment="1" applyProtection="1">
      <alignment horizontal="center" vertical="center" shrinkToFit="1"/>
      <protection locked="0"/>
    </xf>
    <xf numFmtId="0" fontId="20" fillId="0" borderId="11" xfId="155" applyFont="1" applyFill="1" applyBorder="1" applyAlignment="1" applyProtection="1">
      <alignment horizontal="center" vertical="center" shrinkToFit="1"/>
      <protection locked="0"/>
    </xf>
    <xf numFmtId="0" fontId="20" fillId="0" borderId="11" xfId="155" applyFont="1" applyFill="1" applyBorder="1" applyAlignment="1" applyProtection="1">
      <alignment horizontal="center" vertical="center"/>
      <protection locked="0"/>
    </xf>
    <xf numFmtId="1" fontId="19" fillId="0" borderId="1" xfId="155" applyNumberFormat="1" applyFont="1" applyFill="1" applyBorder="1" applyAlignment="1" applyProtection="1">
      <alignment horizontal="center" vertical="center"/>
      <protection locked="0"/>
    </xf>
    <xf numFmtId="0" fontId="49" fillId="0" borderId="10" xfId="0" applyFont="1" applyFill="1" applyBorder="1" applyAlignment="1" applyProtection="1">
      <alignment horizontal="right" vertical="center"/>
      <protection locked="0"/>
    </xf>
    <xf numFmtId="1" fontId="20" fillId="0" borderId="1" xfId="155" applyNumberFormat="1" applyFont="1" applyFill="1" applyBorder="1" applyAlignment="1" applyProtection="1">
      <alignment horizontal="center" vertical="center"/>
      <protection locked="0"/>
    </xf>
    <xf numFmtId="0" fontId="50" fillId="0" borderId="15" xfId="0" applyFont="1" applyFill="1" applyBorder="1" applyAlignment="1" applyProtection="1">
      <alignment horizontal="center" vertical="center"/>
      <protection locked="0"/>
    </xf>
    <xf numFmtId="1" fontId="19" fillId="0" borderId="16" xfId="155" applyNumberFormat="1" applyFont="1" applyFill="1" applyBorder="1" applyAlignment="1" applyProtection="1">
      <alignment horizontal="center" vertical="center"/>
      <protection locked="0"/>
    </xf>
    <xf numFmtId="0" fontId="20" fillId="0" borderId="17" xfId="155" applyFont="1" applyFill="1" applyBorder="1" applyAlignment="1" applyProtection="1">
      <alignment horizontal="center" vertical="center"/>
      <protection locked="0"/>
    </xf>
    <xf numFmtId="0" fontId="0" fillId="0" borderId="0" xfId="155" applyFont="1" applyFill="1" applyBorder="1" applyAlignment="1" applyProtection="1">
      <alignment horizontal="left" wrapText="1"/>
      <protection locked="0"/>
    </xf>
    <xf numFmtId="0" fontId="20" fillId="0" borderId="0" xfId="153" applyFont="1" applyFill="1"/>
    <xf numFmtId="0" fontId="20" fillId="0" borderId="0" xfId="153" applyFont="1" applyFill="1" applyAlignment="1">
      <alignment horizontal="left"/>
    </xf>
    <xf numFmtId="0" fontId="51" fillId="0" borderId="0" xfId="153" applyFont="1" applyFill="1" applyAlignment="1">
      <alignment horizontal="center"/>
    </xf>
    <xf numFmtId="0" fontId="51" fillId="0" borderId="0" xfId="153" applyFont="1" applyFill="1" applyAlignment="1"/>
    <xf numFmtId="0" fontId="20" fillId="0" borderId="1" xfId="153" applyFont="1" applyFill="1" applyBorder="1" applyAlignment="1">
      <alignment horizontal="left"/>
    </xf>
    <xf numFmtId="0" fontId="0" fillId="0" borderId="1" xfId="153" applyFont="1" applyFill="1" applyBorder="1"/>
    <xf numFmtId="0" fontId="20" fillId="0" borderId="0" xfId="153" applyFont="1" applyFill="1" applyAlignment="1">
      <alignment wrapText="1"/>
    </xf>
  </cellXfs>
  <cellStyles count="1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检查单元格 8 3" xfId="50"/>
    <cellStyle name="40% - 强调文字颜色 4 5 3 2 3" xfId="51"/>
    <cellStyle name="20% - 强调文字颜色 6 8 3 2" xfId="52"/>
    <cellStyle name="输出 3" xfId="53"/>
    <cellStyle name="20% - 强调文字颜色 1 2" xfId="54"/>
    <cellStyle name="60% - 强调文字颜色 2 6 2 2 3" xfId="55"/>
    <cellStyle name="20% - 强调文字颜色 1 6 2 2" xfId="56"/>
    <cellStyle name="60% - 强调文字颜色 3 5 2 2 3" xfId="57"/>
    <cellStyle name="60%-个性色2 3" xfId="58"/>
    <cellStyle name="20%-个性色3 2 2 2 2" xfId="59"/>
    <cellStyle name="强调文字颜色 4 7 3 3" xfId="60"/>
    <cellStyle name="20% - 强调文字颜色 3 5 5" xfId="61"/>
    <cellStyle name="20%-个性色4 3 2 2" xfId="62"/>
    <cellStyle name="40% - 强调文字颜色 3 3 3 2" xfId="63"/>
    <cellStyle name="20%-个性色5 3 3" xfId="64"/>
    <cellStyle name="40% - 强调文字颜色 5 6 3 2 3" xfId="65"/>
    <cellStyle name="20% - 强调文字颜色 5 8 5 3" xfId="66"/>
    <cellStyle name="40%-个性色4 3 2 2" xfId="67"/>
    <cellStyle name="差_（四舍五入）2017年调整预算分科目表 3 3 2" xfId="68"/>
    <cellStyle name="60% - 强调文字颜色 5 7 4 3" xfId="69"/>
    <cellStyle name="20%-个性色2 4 2 2 3" xfId="70"/>
    <cellStyle name="个性色1 4 2 2 2 2" xfId="71"/>
    <cellStyle name="个性色2 4 2 2 3" xfId="72"/>
    <cellStyle name="60%-个性色5 3" xfId="73"/>
    <cellStyle name="标题 1 5 3 3" xfId="74"/>
    <cellStyle name="20% - 着色 3 4 2" xfId="75"/>
    <cellStyle name="40% - 着色 1 6" xfId="76"/>
    <cellStyle name="40% - 强调文字颜色 6 7 4 3" xfId="77"/>
    <cellStyle name="好_（四舍五入）2017年调整预算分科目表 2 2 4" xfId="78"/>
    <cellStyle name="40% - 强调文字颜色 2 5 6 2" xfId="79"/>
    <cellStyle name="解释性文本 2 2" xfId="80"/>
    <cellStyle name="差_2018资本经营预算表(天心区） 4 2 2 3" xfId="81"/>
    <cellStyle name="强调文字颜色 6 6 5" xfId="82"/>
    <cellStyle name="好_2018预算附表" xfId="83"/>
    <cellStyle name="标题 2 8 2 2" xfId="84"/>
    <cellStyle name="计算 3 2" xfId="85"/>
    <cellStyle name="40% - 强调文字颜色 4 2" xfId="86"/>
    <cellStyle name="好_2018资本经营预算表(天心区） 2 2" xfId="87"/>
    <cellStyle name="60%-个性色6 4 2 4" xfId="88"/>
    <cellStyle name="60% - 强调文字颜色 1 4 3 2" xfId="89"/>
    <cellStyle name="标题 3 4 3 2" xfId="90"/>
    <cellStyle name="60%-个性色3 4 2 2 2 2" xfId="91"/>
    <cellStyle name="差 2 3 2" xfId="92"/>
    <cellStyle name="解释性文本 5 3 2" xfId="93"/>
    <cellStyle name="适中 8" xfId="94"/>
    <cellStyle name="60% - 强调文字颜色 6 7 3 2 3" xfId="95"/>
    <cellStyle name="强调文字颜色 1 6" xfId="96"/>
    <cellStyle name="输出 2" xfId="97"/>
    <cellStyle name="40%-个性色1 4 3 3" xfId="98"/>
    <cellStyle name="标题 5 3 2" xfId="99"/>
    <cellStyle name="个性色4 3 2 3" xfId="100"/>
    <cellStyle name="20% - 着色 2" xfId="101"/>
    <cellStyle name="60% - 着色 6 2" xfId="102"/>
    <cellStyle name="60%-个性色4 2 3" xfId="103"/>
    <cellStyle name="_ET_STYLE_NoName_00_" xfId="104"/>
    <cellStyle name="60% - 着色 4 3 3" xfId="105"/>
    <cellStyle name="检查单元格 2" xfId="106"/>
    <cellStyle name="汇总 2 3" xfId="107"/>
    <cellStyle name="链接单元格 8 2 2" xfId="108"/>
    <cellStyle name="20% - 强调文字颜色 6 2 2" xfId="109"/>
    <cellStyle name="强调文字颜色 2 6" xfId="110"/>
    <cellStyle name="60% - 着色 5 3 3" xfId="111"/>
    <cellStyle name="强调文字颜色 3 6" xfId="112"/>
    <cellStyle name="20% - 着色 5 4" xfId="113"/>
    <cellStyle name="适中 2 2 2" xfId="114"/>
    <cellStyle name="60%-个性色1 2 2 2" xfId="115"/>
    <cellStyle name="标题 3 2 2" xfId="116"/>
    <cellStyle name="汇总 5 5" xfId="117"/>
    <cellStyle name="着色 1 2" xfId="118"/>
    <cellStyle name="着色 2 2" xfId="119"/>
    <cellStyle name="警告文本 5 2 2" xfId="120"/>
    <cellStyle name="差_表5：天心区2017年建设资金预算 4 6" xfId="121"/>
    <cellStyle name="40% - 着色 3 2 2" xfId="122"/>
    <cellStyle name="40% - 着色 2 5" xfId="123"/>
    <cellStyle name="常规_2018资本经营预算表(天心区）" xfId="124"/>
    <cellStyle name="着色 6 3 2" xfId="125"/>
    <cellStyle name="百分比 2" xfId="126"/>
    <cellStyle name="60% - 着色 3 3 3" xfId="127"/>
    <cellStyle name="链接单元格 2" xfId="128"/>
    <cellStyle name="40%-个性色6 2 2 3" xfId="129"/>
    <cellStyle name="标题 4 7 5" xfId="130"/>
    <cellStyle name="40% - 着色 6 2 2" xfId="131"/>
    <cellStyle name="常规 9" xfId="132"/>
    <cellStyle name="标题 2 2 2 2" xfId="133"/>
    <cellStyle name="常规 12" xfId="134"/>
    <cellStyle name="60% - 着色 2" xfId="135"/>
    <cellStyle name="常规_P020170310428866449584 (2)" xfId="136"/>
    <cellStyle name="常规 3 2 2" xfId="137"/>
    <cellStyle name="常规 4_（张夙）预算科用汇总表" xfId="138"/>
    <cellStyle name="60% - 着色 1 4 2" xfId="139"/>
    <cellStyle name="标题 1 2" xfId="140"/>
    <cellStyle name="千位分隔 2" xfId="141"/>
    <cellStyle name="计算 2" xfId="142"/>
    <cellStyle name="常规 2_2018预算附表" xfId="143"/>
    <cellStyle name="着色 3 2" xfId="144"/>
    <cellStyle name="标题 4 2" xfId="145"/>
    <cellStyle name="差_社保基金" xfId="146"/>
    <cellStyle name="常规 6" xfId="147"/>
    <cellStyle name="常规_政府部门预算经济分类" xfId="148"/>
    <cellStyle name="输入 2 2 2" xfId="149"/>
    <cellStyle name="输入 3 2 2" xfId="150"/>
    <cellStyle name="警告文本 2" xfId="151"/>
    <cellStyle name="注释 3" xfId="152"/>
    <cellStyle name="常规_2017年预算（参阅资料）12.12修改(3)" xfId="153"/>
    <cellStyle name="常规_（3.17）2017年地方财政预算表 - 天心区" xfId="154"/>
    <cellStyle name="常规_2009预算(最终稿)_2012预收改" xfId="155"/>
    <cellStyle name="常规_0212  2015年蒸湘区公共财政支出预算科目明细表 2" xfId="156"/>
    <cellStyle name="常规_2016预算表（最终表）" xfId="157"/>
    <cellStyle name="Normal" xfId="1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C10" sqref="C10"/>
    </sheetView>
  </sheetViews>
  <sheetFormatPr defaultColWidth="9" defaultRowHeight="15.5" outlineLevelCol="2"/>
  <cols>
    <col min="1" max="1" width="9.625" style="255" customWidth="1"/>
    <col min="2" max="2" width="65.75" style="254" customWidth="1"/>
    <col min="3" max="16373" width="9" style="254"/>
    <col min="16374" max="16384" width="9" style="31"/>
  </cols>
  <sheetData>
    <row r="1" ht="23" spans="1:3">
      <c r="A1" s="256" t="s">
        <v>0</v>
      </c>
      <c r="B1" s="256"/>
      <c r="C1" s="257"/>
    </row>
    <row r="3" s="254" customFormat="1" ht="36.75" customHeight="1" spans="1:3">
      <c r="A3" s="258" t="s">
        <v>1</v>
      </c>
      <c r="B3" s="259" t="s">
        <v>2</v>
      </c>
      <c r="C3" s="260"/>
    </row>
    <row r="4" s="254" customFormat="1" ht="36.75" customHeight="1" spans="1:3">
      <c r="A4" s="258" t="s">
        <v>3</v>
      </c>
      <c r="B4" s="259" t="s">
        <v>4</v>
      </c>
      <c r="C4" s="260"/>
    </row>
    <row r="5" s="254" customFormat="1" ht="36.75" customHeight="1" spans="1:3">
      <c r="A5" s="258" t="s">
        <v>5</v>
      </c>
      <c r="B5" s="259" t="s">
        <v>6</v>
      </c>
      <c r="C5" s="260"/>
    </row>
    <row r="6" s="254" customFormat="1" ht="36.75" customHeight="1" spans="1:3">
      <c r="A6" s="258" t="s">
        <v>7</v>
      </c>
      <c r="B6" s="259" t="s">
        <v>8</v>
      </c>
      <c r="C6" s="260"/>
    </row>
    <row r="7" s="254" customFormat="1" ht="36.75" customHeight="1" spans="1:3">
      <c r="A7" s="258" t="s">
        <v>9</v>
      </c>
      <c r="B7" s="259" t="s">
        <v>10</v>
      </c>
      <c r="C7" s="260"/>
    </row>
    <row r="8" s="254" customFormat="1" ht="36.75" customHeight="1" spans="1:3">
      <c r="A8" s="258" t="s">
        <v>11</v>
      </c>
      <c r="B8" s="259" t="s">
        <v>12</v>
      </c>
      <c r="C8" s="260"/>
    </row>
    <row r="9" s="254" customFormat="1" ht="36.75" customHeight="1" spans="1:3">
      <c r="A9" s="258" t="s">
        <v>13</v>
      </c>
      <c r="B9" s="259" t="s">
        <v>14</v>
      </c>
      <c r="C9" s="260"/>
    </row>
    <row r="10" s="254" customFormat="1" ht="36.75" customHeight="1" spans="1:3">
      <c r="A10" s="258" t="s">
        <v>15</v>
      </c>
      <c r="B10" s="259" t="s">
        <v>16</v>
      </c>
      <c r="C10" s="260"/>
    </row>
    <row r="11" s="254" customFormat="1" ht="36.75" customHeight="1" spans="1:3">
      <c r="A11" s="258" t="s">
        <v>17</v>
      </c>
      <c r="B11" s="259" t="s">
        <v>18</v>
      </c>
      <c r="C11" s="260"/>
    </row>
    <row r="12" s="254" customFormat="1" ht="36.75" customHeight="1" spans="1:3">
      <c r="A12" s="258" t="s">
        <v>19</v>
      </c>
      <c r="B12" s="259" t="s">
        <v>20</v>
      </c>
      <c r="C12" s="260"/>
    </row>
    <row r="13" s="254" customFormat="1" ht="36.75" customHeight="1" spans="1:3">
      <c r="A13" s="258" t="s">
        <v>21</v>
      </c>
      <c r="B13" s="259" t="s">
        <v>22</v>
      </c>
      <c r="C13" s="260"/>
    </row>
    <row r="14" s="254" customFormat="1" ht="36.75" customHeight="1" spans="1:3">
      <c r="A14" s="258" t="s">
        <v>23</v>
      </c>
      <c r="B14" s="259" t="s">
        <v>24</v>
      </c>
      <c r="C14" s="260"/>
    </row>
    <row r="15" s="254" customFormat="1" ht="36.75" customHeight="1" spans="1:3">
      <c r="A15" s="258" t="s">
        <v>25</v>
      </c>
      <c r="B15" s="259" t="s">
        <v>26</v>
      </c>
      <c r="C15" s="260"/>
    </row>
    <row r="16" s="254" customFormat="1" ht="36" customHeight="1" spans="1:3">
      <c r="A16" s="258" t="s">
        <v>27</v>
      </c>
      <c r="B16" s="259" t="s">
        <v>28</v>
      </c>
      <c r="C16" s="260"/>
    </row>
    <row r="17" s="254" customFormat="1" ht="36" customHeight="1" spans="1:3">
      <c r="A17" s="258" t="s">
        <v>29</v>
      </c>
      <c r="B17" s="259" t="s">
        <v>30</v>
      </c>
      <c r="C17" s="260"/>
    </row>
    <row r="18" s="254" customFormat="1" ht="36" customHeight="1" spans="1:3">
      <c r="A18" s="258" t="s">
        <v>31</v>
      </c>
      <c r="B18" s="259" t="s">
        <v>32</v>
      </c>
      <c r="C18" s="260"/>
    </row>
    <row r="19" s="254" customFormat="1" ht="36.75" customHeight="1" spans="1:3">
      <c r="A19" s="258" t="s">
        <v>33</v>
      </c>
      <c r="B19" s="259" t="s">
        <v>34</v>
      </c>
      <c r="C19" s="260"/>
    </row>
    <row r="20" s="254" customFormat="1" ht="36.75" customHeight="1" spans="1:3">
      <c r="A20" s="258" t="s">
        <v>35</v>
      </c>
      <c r="B20" s="259" t="s">
        <v>36</v>
      </c>
      <c r="C20" s="260"/>
    </row>
    <row r="21" s="254" customFormat="1" ht="36.75" customHeight="1" spans="1:3">
      <c r="A21" s="258" t="s">
        <v>37</v>
      </c>
      <c r="B21" s="259" t="s">
        <v>38</v>
      </c>
      <c r="C21" s="260"/>
    </row>
    <row r="22" s="254" customFormat="1" ht="36.75" customHeight="1" spans="1:3">
      <c r="A22" s="258" t="s">
        <v>39</v>
      </c>
      <c r="B22" s="259" t="s">
        <v>40</v>
      </c>
      <c r="C22" s="260"/>
    </row>
    <row r="23" s="254" customFormat="1" ht="36" customHeight="1" spans="1:3">
      <c r="A23" s="258" t="s">
        <v>41</v>
      </c>
      <c r="B23" s="259" t="s">
        <v>42</v>
      </c>
      <c r="C23" s="260"/>
    </row>
    <row r="24" s="254" customFormat="1" ht="36" customHeight="1" spans="1:3">
      <c r="A24" s="258" t="s">
        <v>43</v>
      </c>
      <c r="B24" s="259" t="s">
        <v>44</v>
      </c>
      <c r="C24" s="260"/>
    </row>
    <row r="25" s="254" customFormat="1" ht="36.75" customHeight="1" spans="1:3">
      <c r="A25" s="258" t="s">
        <v>45</v>
      </c>
      <c r="B25" s="259" t="s">
        <v>46</v>
      </c>
      <c r="C25" s="260"/>
    </row>
    <row r="26" s="254" customFormat="1" ht="36.75" customHeight="1" spans="1:3">
      <c r="A26" s="258" t="s">
        <v>47</v>
      </c>
      <c r="B26" s="259" t="s">
        <v>48</v>
      </c>
      <c r="C26" s="260"/>
    </row>
    <row r="27" s="254" customFormat="1" ht="36.75" customHeight="1" spans="1:2">
      <c r="A27" s="258" t="s">
        <v>49</v>
      </c>
      <c r="B27" s="259" t="s">
        <v>50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67"/>
  <sheetViews>
    <sheetView workbookViewId="0">
      <selection activeCell="C18" sqref="C18"/>
    </sheetView>
  </sheetViews>
  <sheetFormatPr defaultColWidth="9" defaultRowHeight="15" outlineLevelCol="1"/>
  <cols>
    <col min="1" max="1" width="50.25" style="106" customWidth="1"/>
    <col min="2" max="2" width="21.375" style="106" customWidth="1"/>
    <col min="3" max="16384" width="9" style="106"/>
  </cols>
  <sheetData>
    <row r="1" ht="21.75" customHeight="1" spans="1:1">
      <c r="A1" s="125" t="s">
        <v>639</v>
      </c>
    </row>
    <row r="2" ht="29.25" customHeight="1" spans="1:2">
      <c r="A2" s="126" t="s">
        <v>18</v>
      </c>
      <c r="B2" s="126"/>
    </row>
    <row r="3" ht="18" customHeight="1" spans="1:2">
      <c r="A3" s="105"/>
      <c r="B3" s="107" t="s">
        <v>508</v>
      </c>
    </row>
    <row r="4" ht="35.25" customHeight="1" spans="1:2">
      <c r="A4" s="108" t="s">
        <v>640</v>
      </c>
      <c r="B4" s="108" t="s">
        <v>512</v>
      </c>
    </row>
    <row r="5" ht="20.1" customHeight="1" spans="1:2">
      <c r="A5" s="127" t="s">
        <v>641</v>
      </c>
      <c r="B5" s="113">
        <v>0</v>
      </c>
    </row>
    <row r="6" ht="20.1" customHeight="1" spans="1:2">
      <c r="A6" s="127" t="s">
        <v>642</v>
      </c>
      <c r="B6" s="113">
        <v>0</v>
      </c>
    </row>
    <row r="7" ht="20.1" customHeight="1" spans="1:2">
      <c r="A7" s="121" t="s">
        <v>643</v>
      </c>
      <c r="B7" s="113">
        <v>0</v>
      </c>
    </row>
    <row r="8" ht="20.1" customHeight="1" spans="1:2">
      <c r="A8" s="127" t="s">
        <v>644</v>
      </c>
      <c r="B8" s="113">
        <v>0</v>
      </c>
    </row>
    <row r="9" ht="20.1" customHeight="1" spans="1:2">
      <c r="A9" s="127" t="s">
        <v>645</v>
      </c>
      <c r="B9" s="113">
        <v>0</v>
      </c>
    </row>
    <row r="10" ht="20.1" customHeight="1" spans="1:2">
      <c r="A10" s="127" t="s">
        <v>646</v>
      </c>
      <c r="B10" s="113">
        <v>0</v>
      </c>
    </row>
    <row r="11" ht="20.1" customHeight="1" spans="1:2">
      <c r="A11" s="127" t="s">
        <v>647</v>
      </c>
      <c r="B11" s="113">
        <v>0</v>
      </c>
    </row>
    <row r="12" ht="20.1" customHeight="1" spans="1:2">
      <c r="A12" s="127" t="s">
        <v>648</v>
      </c>
      <c r="B12" s="113">
        <v>0</v>
      </c>
    </row>
    <row r="13" ht="20.1" customHeight="1" spans="1:2">
      <c r="A13" s="127" t="s">
        <v>649</v>
      </c>
      <c r="B13" s="113">
        <v>0</v>
      </c>
    </row>
    <row r="14" ht="20.1" customHeight="1" spans="1:2">
      <c r="A14" s="127" t="s">
        <v>650</v>
      </c>
      <c r="B14" s="113">
        <v>0</v>
      </c>
    </row>
    <row r="15" ht="20.1" customHeight="1" spans="1:2">
      <c r="A15" s="127" t="s">
        <v>651</v>
      </c>
      <c r="B15" s="113">
        <v>0</v>
      </c>
    </row>
    <row r="16" ht="20.1" customHeight="1" spans="1:2">
      <c r="A16" s="127" t="s">
        <v>652</v>
      </c>
      <c r="B16" s="113">
        <v>0</v>
      </c>
    </row>
    <row r="17" ht="20.1" customHeight="1" spans="1:2">
      <c r="A17" s="127" t="s">
        <v>653</v>
      </c>
      <c r="B17" s="113">
        <v>0</v>
      </c>
    </row>
    <row r="18" ht="20.1" customHeight="1" spans="1:2">
      <c r="A18" s="127" t="s">
        <v>654</v>
      </c>
      <c r="B18" s="113">
        <v>0</v>
      </c>
    </row>
    <row r="19" ht="20.1" customHeight="1" spans="1:2">
      <c r="A19" s="127" t="s">
        <v>655</v>
      </c>
      <c r="B19" s="113">
        <v>0</v>
      </c>
    </row>
    <row r="20" ht="20.1" customHeight="1" spans="1:2">
      <c r="A20" s="117" t="s">
        <v>656</v>
      </c>
      <c r="B20" s="110"/>
    </row>
    <row r="21" ht="20.1" customHeight="1" spans="1:2">
      <c r="A21" s="109" t="s">
        <v>657</v>
      </c>
      <c r="B21" s="110">
        <v>116</v>
      </c>
    </row>
    <row r="22" ht="20.1" customHeight="1" spans="1:2">
      <c r="A22" s="113" t="s">
        <v>658</v>
      </c>
      <c r="B22" s="110">
        <v>0</v>
      </c>
    </row>
    <row r="23" ht="20.1" customHeight="1" spans="1:2">
      <c r="A23" s="113" t="s">
        <v>659</v>
      </c>
      <c r="B23" s="110">
        <v>0</v>
      </c>
    </row>
    <row r="24" ht="20.1" customHeight="1" spans="1:2">
      <c r="A24" s="113" t="s">
        <v>660</v>
      </c>
      <c r="B24" s="110">
        <v>0</v>
      </c>
    </row>
    <row r="25" ht="20.1" customHeight="1" spans="1:2">
      <c r="A25" s="113" t="s">
        <v>661</v>
      </c>
      <c r="B25" s="110">
        <v>116</v>
      </c>
    </row>
    <row r="26" ht="20.1" customHeight="1" spans="1:2">
      <c r="A26" s="113" t="s">
        <v>662</v>
      </c>
      <c r="B26" s="110">
        <v>0</v>
      </c>
    </row>
    <row r="27" ht="20.1" customHeight="1" spans="1:2">
      <c r="A27" s="113" t="s">
        <v>663</v>
      </c>
      <c r="B27" s="110">
        <v>0</v>
      </c>
    </row>
    <row r="28" ht="20.1" customHeight="1" spans="1:2">
      <c r="A28" s="113" t="s">
        <v>664</v>
      </c>
      <c r="B28" s="110">
        <v>0</v>
      </c>
    </row>
    <row r="29" ht="20.1" customHeight="1" spans="1:2">
      <c r="A29" s="113" t="s">
        <v>665</v>
      </c>
      <c r="B29" s="110">
        <v>0</v>
      </c>
    </row>
    <row r="30" ht="20.1" customHeight="1" spans="1:2">
      <c r="A30" s="116" t="s">
        <v>666</v>
      </c>
      <c r="B30" s="110">
        <v>0</v>
      </c>
    </row>
    <row r="31" ht="20.1" customHeight="1" spans="1:2">
      <c r="A31" s="116" t="s">
        <v>667</v>
      </c>
      <c r="B31" s="112">
        <v>0</v>
      </c>
    </row>
    <row r="32" s="124" customFormat="1" ht="20.1" customHeight="1" spans="1:2">
      <c r="A32" s="116"/>
      <c r="B32" s="112"/>
    </row>
    <row r="33" ht="20.1" customHeight="1" spans="1:2">
      <c r="A33" s="117" t="s">
        <v>668</v>
      </c>
      <c r="B33" s="110">
        <v>116</v>
      </c>
    </row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</sheetData>
  <mergeCells count="1">
    <mergeCell ref="A2:B2"/>
  </mergeCells>
  <pageMargins left="1.14166666666667" right="0.751388888888889" top="1" bottom="0.432638888888889" header="0.5" footer="0.5"/>
  <pageSetup paperSize="9" scale="95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T17"/>
  <sheetViews>
    <sheetView workbookViewId="0">
      <selection activeCell="B16" sqref="B16"/>
    </sheetView>
  </sheetViews>
  <sheetFormatPr defaultColWidth="9" defaultRowHeight="15"/>
  <cols>
    <col min="1" max="1" width="51.5" style="75" customWidth="1"/>
    <col min="2" max="2" width="24.375" style="74" customWidth="1"/>
    <col min="3" max="6" width="12.125" style="74" customWidth="1"/>
    <col min="7" max="7" width="10.625" style="74" customWidth="1"/>
    <col min="8" max="9" width="9" style="74"/>
    <col min="10" max="11" width="9" style="74" hidden="1" customWidth="1"/>
    <col min="12" max="12" width="9.125" style="74" customWidth="1"/>
    <col min="13" max="254" width="9" style="74"/>
    <col min="255" max="16384" width="9" style="1"/>
  </cols>
  <sheetData>
    <row r="1" ht="25" customHeight="1" spans="1:7">
      <c r="A1" s="76" t="s">
        <v>669</v>
      </c>
      <c r="E1" s="78"/>
      <c r="F1" s="78"/>
      <c r="G1" s="78"/>
    </row>
    <row r="2" ht="29.25" customHeight="1" spans="1:2">
      <c r="A2" s="79" t="s">
        <v>20</v>
      </c>
      <c r="B2" s="79"/>
    </row>
    <row r="3" ht="18.75" customHeight="1" spans="1:2">
      <c r="A3" s="120" t="s">
        <v>508</v>
      </c>
      <c r="B3" s="120"/>
    </row>
    <row r="4" ht="24.75" customHeight="1" spans="1:2">
      <c r="A4" s="108" t="s">
        <v>640</v>
      </c>
      <c r="B4" s="108" t="s">
        <v>512</v>
      </c>
    </row>
    <row r="5" ht="24" customHeight="1" spans="1:2">
      <c r="A5" s="121" t="s">
        <v>670</v>
      </c>
      <c r="B5" s="122">
        <v>116</v>
      </c>
    </row>
    <row r="6" ht="24" customHeight="1" spans="1:2">
      <c r="A6" s="121" t="s">
        <v>671</v>
      </c>
      <c r="B6" s="122">
        <v>0</v>
      </c>
    </row>
    <row r="7" ht="28.5" customHeight="1" spans="1:2">
      <c r="A7" s="121" t="s">
        <v>672</v>
      </c>
      <c r="B7" s="122">
        <v>116</v>
      </c>
    </row>
    <row r="8" ht="24" customHeight="1" spans="1:2">
      <c r="A8" s="121" t="s">
        <v>673</v>
      </c>
      <c r="B8" s="122">
        <v>0</v>
      </c>
    </row>
    <row r="9" ht="24" customHeight="1" spans="1:2">
      <c r="A9" s="121" t="s">
        <v>674</v>
      </c>
      <c r="B9" s="122">
        <v>0</v>
      </c>
    </row>
    <row r="10" ht="24" customHeight="1" spans="1:2">
      <c r="A10" s="121" t="s">
        <v>675</v>
      </c>
      <c r="B10" s="122">
        <v>0</v>
      </c>
    </row>
    <row r="11" ht="24" customHeight="1" spans="1:2">
      <c r="A11" s="121" t="s">
        <v>676</v>
      </c>
      <c r="B11" s="122">
        <v>0</v>
      </c>
    </row>
    <row r="12" ht="24" customHeight="1" spans="1:2">
      <c r="A12" s="121" t="s">
        <v>677</v>
      </c>
      <c r="B12" s="122">
        <v>0</v>
      </c>
    </row>
    <row r="13" ht="24" customHeight="1" spans="1:2">
      <c r="A13" s="121" t="s">
        <v>678</v>
      </c>
      <c r="B13" s="122">
        <v>0</v>
      </c>
    </row>
    <row r="14" ht="24" customHeight="1" spans="1:2">
      <c r="A14" s="121" t="s">
        <v>679</v>
      </c>
      <c r="B14" s="122">
        <v>0</v>
      </c>
    </row>
    <row r="15" ht="24" customHeight="1" spans="1:2">
      <c r="A15" s="121"/>
      <c r="B15" s="122"/>
    </row>
    <row r="16" ht="24" customHeight="1" spans="1:2">
      <c r="A16" s="123" t="s">
        <v>544</v>
      </c>
      <c r="B16" s="122">
        <v>0</v>
      </c>
    </row>
    <row r="17" s="119" customFormat="1" ht="24" customHeight="1" spans="1:254">
      <c r="A17" s="123" t="s">
        <v>680</v>
      </c>
      <c r="B17" s="122">
        <v>116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</row>
  </sheetData>
  <mergeCells count="2">
    <mergeCell ref="A2:B2"/>
    <mergeCell ref="A3:B3"/>
  </mergeCells>
  <pageMargins left="0.944444444444444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T17"/>
  <sheetViews>
    <sheetView workbookViewId="0">
      <selection activeCell="B15" sqref="B15"/>
    </sheetView>
  </sheetViews>
  <sheetFormatPr defaultColWidth="9" defaultRowHeight="15"/>
  <cols>
    <col min="1" max="1" width="51.5" style="75" customWidth="1"/>
    <col min="2" max="2" width="24.375" style="74" customWidth="1"/>
    <col min="3" max="6" width="12.125" style="74" customWidth="1"/>
    <col min="7" max="7" width="10.625" style="74" customWidth="1"/>
    <col min="8" max="9" width="9" style="74"/>
    <col min="10" max="11" width="9" style="74" hidden="1" customWidth="1"/>
    <col min="12" max="12" width="9.125" style="74" customWidth="1"/>
    <col min="13" max="254" width="9" style="74"/>
    <col min="255" max="16384" width="9" style="1"/>
  </cols>
  <sheetData>
    <row r="1" ht="25" customHeight="1" spans="1:7">
      <c r="A1" s="76" t="s">
        <v>681</v>
      </c>
      <c r="E1" s="78"/>
      <c r="F1" s="78"/>
      <c r="G1" s="78"/>
    </row>
    <row r="2" ht="29.25" customHeight="1" spans="1:2">
      <c r="A2" s="79" t="s">
        <v>22</v>
      </c>
      <c r="B2" s="79"/>
    </row>
    <row r="3" ht="18.75" customHeight="1" spans="1:2">
      <c r="A3" s="120" t="s">
        <v>508</v>
      </c>
      <c r="B3" s="120"/>
    </row>
    <row r="4" ht="24.75" customHeight="1" spans="1:2">
      <c r="A4" s="108" t="s">
        <v>640</v>
      </c>
      <c r="B4" s="108" t="s">
        <v>512</v>
      </c>
    </row>
    <row r="5" ht="24" customHeight="1" spans="1:2">
      <c r="A5" s="121" t="s">
        <v>670</v>
      </c>
      <c r="B5" s="122">
        <v>116</v>
      </c>
    </row>
    <row r="6" ht="24" customHeight="1" spans="1:2">
      <c r="A6" s="121" t="s">
        <v>671</v>
      </c>
      <c r="B6" s="122">
        <v>0</v>
      </c>
    </row>
    <row r="7" ht="28.5" customHeight="1" spans="1:2">
      <c r="A7" s="121" t="s">
        <v>672</v>
      </c>
      <c r="B7" s="122">
        <v>116</v>
      </c>
    </row>
    <row r="8" ht="24" customHeight="1" spans="1:2">
      <c r="A8" s="121" t="s">
        <v>673</v>
      </c>
      <c r="B8" s="122">
        <v>0</v>
      </c>
    </row>
    <row r="9" ht="24" customHeight="1" spans="1:2">
      <c r="A9" s="121" t="s">
        <v>674</v>
      </c>
      <c r="B9" s="122">
        <v>0</v>
      </c>
    </row>
    <row r="10" ht="24" customHeight="1" spans="1:2">
      <c r="A10" s="121" t="s">
        <v>675</v>
      </c>
      <c r="B10" s="122">
        <v>0</v>
      </c>
    </row>
    <row r="11" ht="24" customHeight="1" spans="1:2">
      <c r="A11" s="121" t="s">
        <v>676</v>
      </c>
      <c r="B11" s="122">
        <v>0</v>
      </c>
    </row>
    <row r="12" ht="24" customHeight="1" spans="1:2">
      <c r="A12" s="121" t="s">
        <v>677</v>
      </c>
      <c r="B12" s="122">
        <v>0</v>
      </c>
    </row>
    <row r="13" ht="24" customHeight="1" spans="1:2">
      <c r="A13" s="121" t="s">
        <v>678</v>
      </c>
      <c r="B13" s="122">
        <v>0</v>
      </c>
    </row>
    <row r="14" ht="24" customHeight="1" spans="1:2">
      <c r="A14" s="121" t="s">
        <v>679</v>
      </c>
      <c r="B14" s="122">
        <v>0</v>
      </c>
    </row>
    <row r="15" ht="24" customHeight="1" spans="1:2">
      <c r="A15" s="121"/>
      <c r="B15" s="122"/>
    </row>
    <row r="16" ht="24" customHeight="1" spans="1:2">
      <c r="A16" s="123" t="s">
        <v>544</v>
      </c>
      <c r="B16" s="122"/>
    </row>
    <row r="17" s="119" customFormat="1" ht="24" customHeight="1" spans="1:254">
      <c r="A17" s="123" t="s">
        <v>680</v>
      </c>
      <c r="B17" s="122">
        <v>116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</row>
  </sheetData>
  <mergeCells count="2">
    <mergeCell ref="A2:B2"/>
    <mergeCell ref="A3:B3"/>
  </mergeCells>
  <pageMargins left="0.944444444444444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18"/>
  <sheetViews>
    <sheetView workbookViewId="0">
      <selection activeCell="D17" sqref="D17"/>
    </sheetView>
  </sheetViews>
  <sheetFormatPr defaultColWidth="9" defaultRowHeight="15" outlineLevelCol="6"/>
  <cols>
    <col min="1" max="1" width="28.125" style="75" customWidth="1"/>
    <col min="2" max="2" width="9.75" style="74" customWidth="1"/>
    <col min="3" max="3" width="28.125" style="74" customWidth="1"/>
    <col min="4" max="4" width="9.75" style="74" customWidth="1"/>
    <col min="5" max="6" width="12.125" style="74" customWidth="1"/>
    <col min="7" max="7" width="10.625" style="74" customWidth="1"/>
    <col min="8" max="9" width="9" style="74"/>
    <col min="10" max="11" width="9" style="74" hidden="1" customWidth="1"/>
    <col min="12" max="12" width="9.125" style="74" customWidth="1"/>
    <col min="13" max="254" width="9" style="74"/>
    <col min="255" max="16384" width="9" style="1"/>
  </cols>
  <sheetData>
    <row r="1" ht="24" customHeight="1" spans="1:7">
      <c r="A1" s="76" t="s">
        <v>682</v>
      </c>
      <c r="E1" s="78"/>
      <c r="F1" s="78"/>
      <c r="G1" s="78"/>
    </row>
    <row r="2" ht="29.25" customHeight="1" spans="1:4">
      <c r="A2" s="104" t="s">
        <v>24</v>
      </c>
      <c r="B2" s="104"/>
      <c r="C2" s="104"/>
      <c r="D2" s="104"/>
    </row>
    <row r="3" ht="18.75" customHeight="1" spans="1:4">
      <c r="A3" s="105"/>
      <c r="B3" s="106"/>
      <c r="C3" s="106"/>
      <c r="D3" s="107" t="s">
        <v>508</v>
      </c>
    </row>
    <row r="4" ht="24.75" customHeight="1" spans="1:4">
      <c r="A4" s="108" t="s">
        <v>683</v>
      </c>
      <c r="B4" s="108" t="s">
        <v>512</v>
      </c>
      <c r="C4" s="108" t="s">
        <v>684</v>
      </c>
      <c r="D4" s="108" t="s">
        <v>512</v>
      </c>
    </row>
    <row r="5" ht="24" customHeight="1" spans="1:4">
      <c r="A5" s="109" t="s">
        <v>657</v>
      </c>
      <c r="B5" s="110">
        <v>0</v>
      </c>
      <c r="C5" s="111" t="s">
        <v>291</v>
      </c>
      <c r="D5" s="112">
        <v>0</v>
      </c>
    </row>
    <row r="6" ht="24" customHeight="1" spans="1:4">
      <c r="A6" s="113" t="s">
        <v>658</v>
      </c>
      <c r="B6" s="112">
        <v>0</v>
      </c>
      <c r="C6" s="114" t="s">
        <v>685</v>
      </c>
      <c r="D6" s="112">
        <v>0</v>
      </c>
    </row>
    <row r="7" ht="28.5" customHeight="1" spans="1:4">
      <c r="A7" s="113" t="s">
        <v>659</v>
      </c>
      <c r="B7" s="112">
        <v>0</v>
      </c>
      <c r="C7" s="114" t="s">
        <v>686</v>
      </c>
      <c r="D7" s="112">
        <v>0</v>
      </c>
    </row>
    <row r="8" ht="24" customHeight="1" spans="1:4">
      <c r="A8" s="113" t="s">
        <v>660</v>
      </c>
      <c r="B8" s="112">
        <v>0</v>
      </c>
      <c r="C8" s="114" t="s">
        <v>687</v>
      </c>
      <c r="D8" s="112">
        <v>0</v>
      </c>
    </row>
    <row r="9" ht="24" customHeight="1" spans="1:4">
      <c r="A9" s="113" t="s">
        <v>661</v>
      </c>
      <c r="B9" s="112">
        <v>0</v>
      </c>
      <c r="C9" s="114" t="s">
        <v>688</v>
      </c>
      <c r="D9" s="112">
        <v>0</v>
      </c>
    </row>
    <row r="10" ht="24" customHeight="1" spans="1:4">
      <c r="A10" s="113" t="s">
        <v>662</v>
      </c>
      <c r="B10" s="110">
        <v>0</v>
      </c>
      <c r="C10" s="114" t="s">
        <v>689</v>
      </c>
      <c r="D10" s="112">
        <v>0</v>
      </c>
    </row>
    <row r="11" ht="24" customHeight="1" spans="1:4">
      <c r="A11" s="113" t="s">
        <v>663</v>
      </c>
      <c r="B11" s="110">
        <v>0</v>
      </c>
      <c r="C11" s="115" t="s">
        <v>690</v>
      </c>
      <c r="D11" s="112">
        <v>0</v>
      </c>
    </row>
    <row r="12" ht="24" customHeight="1" spans="1:4">
      <c r="A12" s="113" t="s">
        <v>664</v>
      </c>
      <c r="B12" s="110">
        <v>0</v>
      </c>
      <c r="C12" s="115" t="s">
        <v>691</v>
      </c>
      <c r="D12" s="112">
        <v>0</v>
      </c>
    </row>
    <row r="13" ht="24" customHeight="1" spans="1:4">
      <c r="A13" s="113" t="s">
        <v>665</v>
      </c>
      <c r="B13" s="110">
        <v>0</v>
      </c>
      <c r="C13" s="115"/>
      <c r="D13" s="112"/>
    </row>
    <row r="14" ht="24" customHeight="1" spans="1:4">
      <c r="A14" s="116" t="s">
        <v>666</v>
      </c>
      <c r="B14" s="112">
        <v>0</v>
      </c>
      <c r="C14" s="115"/>
      <c r="D14" s="112"/>
    </row>
    <row r="15" ht="24" customHeight="1" spans="1:4">
      <c r="A15" s="116" t="s">
        <v>667</v>
      </c>
      <c r="B15" s="112">
        <v>0</v>
      </c>
      <c r="C15" s="115"/>
      <c r="D15" s="112"/>
    </row>
    <row r="16" ht="24" customHeight="1" spans="1:4">
      <c r="A16" s="116"/>
      <c r="B16" s="112"/>
      <c r="C16" s="115"/>
      <c r="D16" s="112"/>
    </row>
    <row r="17" ht="24" customHeight="1" spans="1:4">
      <c r="A17" s="117" t="s">
        <v>668</v>
      </c>
      <c r="B17" s="110">
        <v>0</v>
      </c>
      <c r="C17" s="118" t="s">
        <v>680</v>
      </c>
      <c r="D17" s="112">
        <v>0</v>
      </c>
    </row>
    <row r="18" ht="24" customHeight="1" spans="1:4">
      <c r="A18" s="87" t="s">
        <v>549</v>
      </c>
      <c r="B18" s="106"/>
      <c r="C18" s="106"/>
      <c r="D18" s="106"/>
    </row>
  </sheetData>
  <mergeCells count="1">
    <mergeCell ref="A2:D2"/>
  </mergeCells>
  <pageMargins left="0.826388888888889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6"/>
  <sheetViews>
    <sheetView workbookViewId="0">
      <selection activeCell="A5" sqref="A5:B5"/>
    </sheetView>
  </sheetViews>
  <sheetFormatPr defaultColWidth="9" defaultRowHeight="15" outlineLevelRow="5" outlineLevelCol="2"/>
  <cols>
    <col min="1" max="3" width="27.375" style="64" customWidth="1"/>
    <col min="4" max="256" width="9" style="64"/>
    <col min="257" max="258" width="41.375" style="64" customWidth="1"/>
    <col min="259" max="259" width="39.25" style="64" customWidth="1"/>
    <col min="260" max="512" width="9" style="64"/>
    <col min="513" max="514" width="41.375" style="64" customWidth="1"/>
    <col min="515" max="515" width="39.25" style="64" customWidth="1"/>
    <col min="516" max="768" width="9" style="64"/>
    <col min="769" max="770" width="41.375" style="64" customWidth="1"/>
    <col min="771" max="771" width="39.25" style="64" customWidth="1"/>
    <col min="772" max="1024" width="9" style="64"/>
    <col min="1025" max="1026" width="41.375" style="64" customWidth="1"/>
    <col min="1027" max="1027" width="39.25" style="64" customWidth="1"/>
    <col min="1028" max="1280" width="9" style="64"/>
    <col min="1281" max="1282" width="41.375" style="64" customWidth="1"/>
    <col min="1283" max="1283" width="39.25" style="64" customWidth="1"/>
    <col min="1284" max="1536" width="9" style="64"/>
    <col min="1537" max="1538" width="41.375" style="64" customWidth="1"/>
    <col min="1539" max="1539" width="39.25" style="64" customWidth="1"/>
    <col min="1540" max="1792" width="9" style="64"/>
    <col min="1793" max="1794" width="41.375" style="64" customWidth="1"/>
    <col min="1795" max="1795" width="39.25" style="64" customWidth="1"/>
    <col min="1796" max="2048" width="9" style="64"/>
    <col min="2049" max="2050" width="41.375" style="64" customWidth="1"/>
    <col min="2051" max="2051" width="39.25" style="64" customWidth="1"/>
    <col min="2052" max="2304" width="9" style="64"/>
    <col min="2305" max="2306" width="41.375" style="64" customWidth="1"/>
    <col min="2307" max="2307" width="39.25" style="64" customWidth="1"/>
    <col min="2308" max="2560" width="9" style="64"/>
    <col min="2561" max="2562" width="41.375" style="64" customWidth="1"/>
    <col min="2563" max="2563" width="39.25" style="64" customWidth="1"/>
    <col min="2564" max="2816" width="9" style="64"/>
    <col min="2817" max="2818" width="41.375" style="64" customWidth="1"/>
    <col min="2819" max="2819" width="39.25" style="64" customWidth="1"/>
    <col min="2820" max="3072" width="9" style="64"/>
    <col min="3073" max="3074" width="41.375" style="64" customWidth="1"/>
    <col min="3075" max="3075" width="39.25" style="64" customWidth="1"/>
    <col min="3076" max="3328" width="9" style="64"/>
    <col min="3329" max="3330" width="41.375" style="64" customWidth="1"/>
    <col min="3331" max="3331" width="39.25" style="64" customWidth="1"/>
    <col min="3332" max="3584" width="9" style="64"/>
    <col min="3585" max="3586" width="41.375" style="64" customWidth="1"/>
    <col min="3587" max="3587" width="39.25" style="64" customWidth="1"/>
    <col min="3588" max="3840" width="9" style="64"/>
    <col min="3841" max="3842" width="41.375" style="64" customWidth="1"/>
    <col min="3843" max="3843" width="39.25" style="64" customWidth="1"/>
    <col min="3844" max="4096" width="9" style="64"/>
    <col min="4097" max="4098" width="41.375" style="64" customWidth="1"/>
    <col min="4099" max="4099" width="39.25" style="64" customWidth="1"/>
    <col min="4100" max="4352" width="9" style="64"/>
    <col min="4353" max="4354" width="41.375" style="64" customWidth="1"/>
    <col min="4355" max="4355" width="39.25" style="64" customWidth="1"/>
    <col min="4356" max="4608" width="9" style="64"/>
    <col min="4609" max="4610" width="41.375" style="64" customWidth="1"/>
    <col min="4611" max="4611" width="39.25" style="64" customWidth="1"/>
    <col min="4612" max="4864" width="9" style="64"/>
    <col min="4865" max="4866" width="41.375" style="64" customWidth="1"/>
    <col min="4867" max="4867" width="39.25" style="64" customWidth="1"/>
    <col min="4868" max="5120" width="9" style="64"/>
    <col min="5121" max="5122" width="41.375" style="64" customWidth="1"/>
    <col min="5123" max="5123" width="39.25" style="64" customWidth="1"/>
    <col min="5124" max="5376" width="9" style="64"/>
    <col min="5377" max="5378" width="41.375" style="64" customWidth="1"/>
    <col min="5379" max="5379" width="39.25" style="64" customWidth="1"/>
    <col min="5380" max="5632" width="9" style="64"/>
    <col min="5633" max="5634" width="41.375" style="64" customWidth="1"/>
    <col min="5635" max="5635" width="39.25" style="64" customWidth="1"/>
    <col min="5636" max="5888" width="9" style="64"/>
    <col min="5889" max="5890" width="41.375" style="64" customWidth="1"/>
    <col min="5891" max="5891" width="39.25" style="64" customWidth="1"/>
    <col min="5892" max="6144" width="9" style="64"/>
    <col min="6145" max="6146" width="41.375" style="64" customWidth="1"/>
    <col min="6147" max="6147" width="39.25" style="64" customWidth="1"/>
    <col min="6148" max="6400" width="9" style="64"/>
    <col min="6401" max="6402" width="41.375" style="64" customWidth="1"/>
    <col min="6403" max="6403" width="39.25" style="64" customWidth="1"/>
    <col min="6404" max="6656" width="9" style="64"/>
    <col min="6657" max="6658" width="41.375" style="64" customWidth="1"/>
    <col min="6659" max="6659" width="39.25" style="64" customWidth="1"/>
    <col min="6660" max="6912" width="9" style="64"/>
    <col min="6913" max="6914" width="41.375" style="64" customWidth="1"/>
    <col min="6915" max="6915" width="39.25" style="64" customWidth="1"/>
    <col min="6916" max="7168" width="9" style="64"/>
    <col min="7169" max="7170" width="41.375" style="64" customWidth="1"/>
    <col min="7171" max="7171" width="39.25" style="64" customWidth="1"/>
    <col min="7172" max="7424" width="9" style="64"/>
    <col min="7425" max="7426" width="41.375" style="64" customWidth="1"/>
    <col min="7427" max="7427" width="39.25" style="64" customWidth="1"/>
    <col min="7428" max="7680" width="9" style="64"/>
    <col min="7681" max="7682" width="41.375" style="64" customWidth="1"/>
    <col min="7683" max="7683" width="39.25" style="64" customWidth="1"/>
    <col min="7684" max="7936" width="9" style="64"/>
    <col min="7937" max="7938" width="41.375" style="64" customWidth="1"/>
    <col min="7939" max="7939" width="39.25" style="64" customWidth="1"/>
    <col min="7940" max="8192" width="9" style="64"/>
    <col min="8193" max="8194" width="41.375" style="64" customWidth="1"/>
    <col min="8195" max="8195" width="39.25" style="64" customWidth="1"/>
    <col min="8196" max="8448" width="9" style="64"/>
    <col min="8449" max="8450" width="41.375" style="64" customWidth="1"/>
    <col min="8451" max="8451" width="39.25" style="64" customWidth="1"/>
    <col min="8452" max="8704" width="9" style="64"/>
    <col min="8705" max="8706" width="41.375" style="64" customWidth="1"/>
    <col min="8707" max="8707" width="39.25" style="64" customWidth="1"/>
    <col min="8708" max="8960" width="9" style="64"/>
    <col min="8961" max="8962" width="41.375" style="64" customWidth="1"/>
    <col min="8963" max="8963" width="39.25" style="64" customWidth="1"/>
    <col min="8964" max="9216" width="9" style="64"/>
    <col min="9217" max="9218" width="41.375" style="64" customWidth="1"/>
    <col min="9219" max="9219" width="39.25" style="64" customWidth="1"/>
    <col min="9220" max="9472" width="9" style="64"/>
    <col min="9473" max="9474" width="41.375" style="64" customWidth="1"/>
    <col min="9475" max="9475" width="39.25" style="64" customWidth="1"/>
    <col min="9476" max="9728" width="9" style="64"/>
    <col min="9729" max="9730" width="41.375" style="64" customWidth="1"/>
    <col min="9731" max="9731" width="39.25" style="64" customWidth="1"/>
    <col min="9732" max="9984" width="9" style="64"/>
    <col min="9985" max="9986" width="41.375" style="64" customWidth="1"/>
    <col min="9987" max="9987" width="39.25" style="64" customWidth="1"/>
    <col min="9988" max="10240" width="9" style="64"/>
    <col min="10241" max="10242" width="41.375" style="64" customWidth="1"/>
    <col min="10243" max="10243" width="39.25" style="64" customWidth="1"/>
    <col min="10244" max="10496" width="9" style="64"/>
    <col min="10497" max="10498" width="41.375" style="64" customWidth="1"/>
    <col min="10499" max="10499" width="39.25" style="64" customWidth="1"/>
    <col min="10500" max="10752" width="9" style="64"/>
    <col min="10753" max="10754" width="41.375" style="64" customWidth="1"/>
    <col min="10755" max="10755" width="39.25" style="64" customWidth="1"/>
    <col min="10756" max="11008" width="9" style="64"/>
    <col min="11009" max="11010" width="41.375" style="64" customWidth="1"/>
    <col min="11011" max="11011" width="39.25" style="64" customWidth="1"/>
    <col min="11012" max="11264" width="9" style="64"/>
    <col min="11265" max="11266" width="41.375" style="64" customWidth="1"/>
    <col min="11267" max="11267" width="39.25" style="64" customWidth="1"/>
    <col min="11268" max="11520" width="9" style="64"/>
    <col min="11521" max="11522" width="41.375" style="64" customWidth="1"/>
    <col min="11523" max="11523" width="39.25" style="64" customWidth="1"/>
    <col min="11524" max="11776" width="9" style="64"/>
    <col min="11777" max="11778" width="41.375" style="64" customWidth="1"/>
    <col min="11779" max="11779" width="39.25" style="64" customWidth="1"/>
    <col min="11780" max="12032" width="9" style="64"/>
    <col min="12033" max="12034" width="41.375" style="64" customWidth="1"/>
    <col min="12035" max="12035" width="39.25" style="64" customWidth="1"/>
    <col min="12036" max="12288" width="9" style="64"/>
    <col min="12289" max="12290" width="41.375" style="64" customWidth="1"/>
    <col min="12291" max="12291" width="39.25" style="64" customWidth="1"/>
    <col min="12292" max="12544" width="9" style="64"/>
    <col min="12545" max="12546" width="41.375" style="64" customWidth="1"/>
    <col min="12547" max="12547" width="39.25" style="64" customWidth="1"/>
    <col min="12548" max="12800" width="9" style="64"/>
    <col min="12801" max="12802" width="41.375" style="64" customWidth="1"/>
    <col min="12803" max="12803" width="39.25" style="64" customWidth="1"/>
    <col min="12804" max="13056" width="9" style="64"/>
    <col min="13057" max="13058" width="41.375" style="64" customWidth="1"/>
    <col min="13059" max="13059" width="39.25" style="64" customWidth="1"/>
    <col min="13060" max="13312" width="9" style="64"/>
    <col min="13313" max="13314" width="41.375" style="64" customWidth="1"/>
    <col min="13315" max="13315" width="39.25" style="64" customWidth="1"/>
    <col min="13316" max="13568" width="9" style="64"/>
    <col min="13569" max="13570" width="41.375" style="64" customWidth="1"/>
    <col min="13571" max="13571" width="39.25" style="64" customWidth="1"/>
    <col min="13572" max="13824" width="9" style="64"/>
    <col min="13825" max="13826" width="41.375" style="64" customWidth="1"/>
    <col min="13827" max="13827" width="39.25" style="64" customWidth="1"/>
    <col min="13828" max="14080" width="9" style="64"/>
    <col min="14081" max="14082" width="41.375" style="64" customWidth="1"/>
    <col min="14083" max="14083" width="39.25" style="64" customWidth="1"/>
    <col min="14084" max="14336" width="9" style="64"/>
    <col min="14337" max="14338" width="41.375" style="64" customWidth="1"/>
    <col min="14339" max="14339" width="39.25" style="64" customWidth="1"/>
    <col min="14340" max="14592" width="9" style="64"/>
    <col min="14593" max="14594" width="41.375" style="64" customWidth="1"/>
    <col min="14595" max="14595" width="39.25" style="64" customWidth="1"/>
    <col min="14596" max="14848" width="9" style="64"/>
    <col min="14849" max="14850" width="41.375" style="64" customWidth="1"/>
    <col min="14851" max="14851" width="39.25" style="64" customWidth="1"/>
    <col min="14852" max="15104" width="9" style="64"/>
    <col min="15105" max="15106" width="41.375" style="64" customWidth="1"/>
    <col min="15107" max="15107" width="39.25" style="64" customWidth="1"/>
    <col min="15108" max="15360" width="9" style="64"/>
    <col min="15361" max="15362" width="41.375" style="64" customWidth="1"/>
    <col min="15363" max="15363" width="39.25" style="64" customWidth="1"/>
    <col min="15364" max="15616" width="9" style="64"/>
    <col min="15617" max="15618" width="41.375" style="64" customWidth="1"/>
    <col min="15619" max="15619" width="39.25" style="64" customWidth="1"/>
    <col min="15620" max="15872" width="9" style="64"/>
    <col min="15873" max="15874" width="41.375" style="64" customWidth="1"/>
    <col min="15875" max="15875" width="39.25" style="64" customWidth="1"/>
    <col min="15876" max="16128" width="9" style="64"/>
    <col min="16129" max="16130" width="41.375" style="64" customWidth="1"/>
    <col min="16131" max="16131" width="39.25" style="64" customWidth="1"/>
    <col min="16132" max="16384" width="9" style="64"/>
  </cols>
  <sheetData>
    <row r="1" ht="21" spans="1:2">
      <c r="A1" s="66" t="s">
        <v>692</v>
      </c>
      <c r="B1" s="66"/>
    </row>
    <row r="2" ht="36" customHeight="1" spans="1:3">
      <c r="A2" s="67" t="s">
        <v>26</v>
      </c>
      <c r="B2" s="67"/>
      <c r="C2" s="68"/>
    </row>
    <row r="3" spans="1:3">
      <c r="A3" s="69" t="s">
        <v>508</v>
      </c>
      <c r="B3" s="69"/>
      <c r="C3" s="69"/>
    </row>
    <row r="4" ht="30.75" customHeight="1" spans="1:3">
      <c r="A4" s="70" t="s">
        <v>511</v>
      </c>
      <c r="B4" s="70" t="s">
        <v>573</v>
      </c>
      <c r="C4" s="70" t="s">
        <v>574</v>
      </c>
    </row>
    <row r="5" ht="30.75" customHeight="1" spans="1:3">
      <c r="A5" s="71" t="s">
        <v>575</v>
      </c>
      <c r="B5" s="71" t="s">
        <v>575</v>
      </c>
      <c r="C5" s="72">
        <v>0</v>
      </c>
    </row>
    <row r="6" ht="35.1" customHeight="1" spans="1:3">
      <c r="A6" s="73" t="s">
        <v>549</v>
      </c>
      <c r="B6" s="73"/>
      <c r="C6" s="73"/>
    </row>
  </sheetData>
  <mergeCells count="3">
    <mergeCell ref="A2:C2"/>
    <mergeCell ref="A3:C3"/>
    <mergeCell ref="A6:C6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14"/>
  <sheetViews>
    <sheetView workbookViewId="0">
      <selection activeCell="B13" sqref="B13"/>
    </sheetView>
  </sheetViews>
  <sheetFormatPr defaultColWidth="9" defaultRowHeight="15"/>
  <cols>
    <col min="1" max="1" width="39.125" style="88" customWidth="1"/>
    <col min="2" max="2" width="27.875" style="88" customWidth="1"/>
    <col min="3" max="3" width="28.125" style="89" customWidth="1"/>
    <col min="4" max="5" width="9.5" style="88" customWidth="1"/>
    <col min="6" max="8" width="9" style="88"/>
    <col min="9" max="9" width="10" style="88" customWidth="1"/>
    <col min="10" max="10" width="10.625" style="88" customWidth="1"/>
    <col min="11" max="14" width="9" style="88"/>
    <col min="15" max="15" width="9.125" style="88" customWidth="1"/>
    <col min="16" max="16384" width="9" style="88"/>
  </cols>
  <sheetData>
    <row r="1" ht="40" customHeight="1" spans="1:10">
      <c r="A1" s="90" t="s">
        <v>693</v>
      </c>
      <c r="D1" s="91"/>
      <c r="H1" s="92"/>
      <c r="I1" s="92"/>
      <c r="J1" s="92"/>
    </row>
    <row r="2" ht="42" customHeight="1" spans="1:16">
      <c r="A2" s="93" t="s">
        <v>28</v>
      </c>
      <c r="B2" s="93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ht="18.75" customHeight="1" spans="1:14">
      <c r="A3" s="96" t="s">
        <v>508</v>
      </c>
      <c r="B3" s="96"/>
      <c r="C3" s="97"/>
      <c r="D3" s="97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ht="25.5" customHeight="1" spans="1:12">
      <c r="A4" s="99" t="s">
        <v>509</v>
      </c>
      <c r="B4" s="99" t="s">
        <v>694</v>
      </c>
      <c r="C4" s="100"/>
      <c r="D4" s="100"/>
      <c r="E4" s="95"/>
      <c r="F4" s="95"/>
      <c r="G4" s="95"/>
      <c r="H4" s="95"/>
      <c r="I4" s="95"/>
      <c r="J4" s="95"/>
      <c r="K4" s="95"/>
      <c r="L4" s="95"/>
    </row>
    <row r="5" ht="24" customHeight="1" spans="1:8">
      <c r="A5" s="101" t="s">
        <v>695</v>
      </c>
      <c r="B5" s="102">
        <v>0</v>
      </c>
      <c r="C5" s="95"/>
      <c r="H5" s="95"/>
    </row>
    <row r="6" ht="24" customHeight="1" spans="1:8">
      <c r="A6" s="101" t="s">
        <v>696</v>
      </c>
      <c r="B6" s="102">
        <v>0</v>
      </c>
      <c r="C6" s="95"/>
      <c r="H6" s="95"/>
    </row>
    <row r="7" ht="28.5" customHeight="1" spans="1:3">
      <c r="A7" s="101" t="s">
        <v>697</v>
      </c>
      <c r="B7" s="102">
        <v>0</v>
      </c>
      <c r="C7" s="88"/>
    </row>
    <row r="8" ht="24" customHeight="1" spans="1:3">
      <c r="A8" s="101" t="s">
        <v>698</v>
      </c>
      <c r="B8" s="102">
        <v>0</v>
      </c>
      <c r="C8" s="88"/>
    </row>
    <row r="9" ht="24" customHeight="1" spans="1:3">
      <c r="A9" s="101" t="s">
        <v>699</v>
      </c>
      <c r="B9" s="102">
        <v>0</v>
      </c>
      <c r="C9" s="88"/>
    </row>
    <row r="10" ht="24" customHeight="1" spans="1:3">
      <c r="A10" s="101"/>
      <c r="B10" s="102"/>
      <c r="C10" s="88"/>
    </row>
    <row r="11" ht="24" customHeight="1" spans="1:3">
      <c r="A11" s="103" t="s">
        <v>700</v>
      </c>
      <c r="B11" s="102">
        <v>0</v>
      </c>
      <c r="C11" s="88"/>
    </row>
    <row r="12" ht="24" customHeight="1" spans="1:3">
      <c r="A12" s="103" t="s">
        <v>657</v>
      </c>
      <c r="B12" s="102">
        <v>0</v>
      </c>
      <c r="C12" s="88"/>
    </row>
    <row r="13" ht="24" customHeight="1" spans="1:3">
      <c r="A13" s="103" t="s">
        <v>701</v>
      </c>
      <c r="B13" s="102">
        <v>0</v>
      </c>
      <c r="C13" s="88"/>
    </row>
    <row r="14" ht="24" customHeight="1" spans="1:3">
      <c r="A14" s="103" t="s">
        <v>668</v>
      </c>
      <c r="B14" s="102">
        <v>0</v>
      </c>
      <c r="C14" s="88"/>
    </row>
  </sheetData>
  <mergeCells count="2">
    <mergeCell ref="A2:B2"/>
    <mergeCell ref="A3:B3"/>
  </mergeCells>
  <printOptions horizontalCentered="1"/>
  <pageMargins left="0.94488188976378" right="0.551181102362205" top="0.866141732283464" bottom="0.984251968503937" header="0.354330708661417" footer="0.433070866141732"/>
  <pageSetup paperSize="9" firstPageNumber="34" orientation="portrait" useFirstPageNumber="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14"/>
  <sheetViews>
    <sheetView workbookViewId="0">
      <selection activeCell="B13" sqref="B13"/>
    </sheetView>
  </sheetViews>
  <sheetFormatPr defaultColWidth="9" defaultRowHeight="15"/>
  <cols>
    <col min="1" max="1" width="40.125" style="88" customWidth="1"/>
    <col min="2" max="2" width="30.375" style="88" customWidth="1"/>
    <col min="3" max="3" width="28.125" style="89" customWidth="1"/>
    <col min="4" max="5" width="9.5" style="88" customWidth="1"/>
    <col min="6" max="8" width="9" style="88"/>
    <col min="9" max="9" width="10" style="88" customWidth="1"/>
    <col min="10" max="10" width="10.625" style="88" customWidth="1"/>
    <col min="11" max="14" width="9" style="88"/>
    <col min="15" max="15" width="9.125" style="88" customWidth="1"/>
    <col min="16" max="16384" width="9" style="88"/>
  </cols>
  <sheetData>
    <row r="1" ht="33" customHeight="1" spans="1:10">
      <c r="A1" s="90" t="s">
        <v>702</v>
      </c>
      <c r="D1" s="91"/>
      <c r="H1" s="92"/>
      <c r="I1" s="92"/>
      <c r="J1" s="92"/>
    </row>
    <row r="2" ht="39" customHeight="1" spans="1:16">
      <c r="A2" s="93" t="s">
        <v>30</v>
      </c>
      <c r="B2" s="93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ht="18.75" customHeight="1" spans="1:14">
      <c r="A3" s="96" t="s">
        <v>508</v>
      </c>
      <c r="B3" s="96"/>
      <c r="C3" s="97"/>
      <c r="D3" s="97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ht="25.5" customHeight="1" spans="1:12">
      <c r="A4" s="98" t="s">
        <v>510</v>
      </c>
      <c r="B4" s="99" t="s">
        <v>703</v>
      </c>
      <c r="C4" s="100"/>
      <c r="D4" s="100"/>
      <c r="E4" s="95"/>
      <c r="F4" s="95"/>
      <c r="G4" s="95"/>
      <c r="H4" s="95"/>
      <c r="I4" s="95"/>
      <c r="J4" s="95"/>
      <c r="K4" s="95"/>
      <c r="L4" s="95"/>
    </row>
    <row r="5" ht="25.5" customHeight="1" spans="1:12">
      <c r="A5" s="101" t="s">
        <v>704</v>
      </c>
      <c r="B5" s="99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ht="25.5" customHeight="1" spans="1:12">
      <c r="A6" s="101" t="s">
        <v>705</v>
      </c>
      <c r="B6" s="102">
        <v>0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ht="24" customHeight="1" spans="1:8">
      <c r="A7" s="101" t="s">
        <v>706</v>
      </c>
      <c r="B7" s="102"/>
      <c r="C7" s="95"/>
      <c r="H7" s="95"/>
    </row>
    <row r="8" ht="24" customHeight="1" spans="1:8">
      <c r="A8" s="101" t="s">
        <v>707</v>
      </c>
      <c r="B8" s="102"/>
      <c r="C8" s="95"/>
      <c r="H8" s="95"/>
    </row>
    <row r="9" ht="28.5" customHeight="1" spans="1:3">
      <c r="A9" s="101" t="s">
        <v>708</v>
      </c>
      <c r="B9" s="102"/>
      <c r="C9" s="88"/>
    </row>
    <row r="10" ht="24" customHeight="1" spans="1:3">
      <c r="A10" s="101" t="s">
        <v>709</v>
      </c>
      <c r="B10" s="102">
        <v>0</v>
      </c>
      <c r="C10" s="88"/>
    </row>
    <row r="11" ht="24" customHeight="1" spans="1:3">
      <c r="A11" s="101" t="s">
        <v>710</v>
      </c>
      <c r="B11" s="102">
        <v>0</v>
      </c>
      <c r="C11" s="88"/>
    </row>
    <row r="12" ht="24" customHeight="1" spans="1:3">
      <c r="A12" s="103" t="s">
        <v>711</v>
      </c>
      <c r="B12" s="102">
        <v>0</v>
      </c>
      <c r="C12" s="88"/>
    </row>
    <row r="13" ht="24" customHeight="1" spans="1:3">
      <c r="A13" s="103" t="s">
        <v>544</v>
      </c>
      <c r="B13" s="102">
        <v>0</v>
      </c>
      <c r="C13" s="88"/>
    </row>
    <row r="14" ht="24" customHeight="1" spans="1:3">
      <c r="A14" s="103" t="s">
        <v>680</v>
      </c>
      <c r="B14" s="102">
        <v>0</v>
      </c>
      <c r="C14" s="88"/>
    </row>
  </sheetData>
  <mergeCells count="2">
    <mergeCell ref="A2:B2"/>
    <mergeCell ref="A3:B3"/>
  </mergeCells>
  <printOptions horizontalCentered="1"/>
  <pageMargins left="0.94488188976378" right="0.551181102362205" top="0.866141732283464" bottom="0.984251968503937" header="0.354330708661417" footer="0.433070866141732"/>
  <pageSetup paperSize="9" firstPageNumber="34" orientation="portrait" useFirstPageNumber="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14"/>
  <sheetViews>
    <sheetView workbookViewId="0">
      <selection activeCell="B13" sqref="B13"/>
    </sheetView>
  </sheetViews>
  <sheetFormatPr defaultColWidth="9" defaultRowHeight="15"/>
  <cols>
    <col min="1" max="1" width="40.125" style="88" customWidth="1"/>
    <col min="2" max="2" width="39.75" style="88" customWidth="1"/>
    <col min="3" max="3" width="28.125" style="89" customWidth="1"/>
    <col min="4" max="5" width="9.5" style="88" customWidth="1"/>
    <col min="6" max="8" width="9" style="88"/>
    <col min="9" max="9" width="10" style="88" customWidth="1"/>
    <col min="10" max="10" width="10.625" style="88" customWidth="1"/>
    <col min="11" max="14" width="9" style="88"/>
    <col min="15" max="15" width="9.125" style="88" customWidth="1"/>
    <col min="16" max="16384" width="9" style="88"/>
  </cols>
  <sheetData>
    <row r="1" ht="33" customHeight="1" spans="1:10">
      <c r="A1" s="90" t="s">
        <v>712</v>
      </c>
      <c r="D1" s="91"/>
      <c r="H1" s="92"/>
      <c r="I1" s="92"/>
      <c r="J1" s="92"/>
    </row>
    <row r="2" ht="39" customHeight="1" spans="1:16">
      <c r="A2" s="93" t="s">
        <v>32</v>
      </c>
      <c r="B2" s="93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ht="18.75" customHeight="1" spans="1:14">
      <c r="A3" s="96" t="s">
        <v>508</v>
      </c>
      <c r="B3" s="96"/>
      <c r="C3" s="97"/>
      <c r="D3" s="97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ht="25.5" customHeight="1" spans="1:12">
      <c r="A4" s="98" t="s">
        <v>510</v>
      </c>
      <c r="B4" s="99" t="s">
        <v>703</v>
      </c>
      <c r="C4" s="100"/>
      <c r="D4" s="100"/>
      <c r="E4" s="95"/>
      <c r="F4" s="95"/>
      <c r="G4" s="95"/>
      <c r="H4" s="95"/>
      <c r="I4" s="95"/>
      <c r="J4" s="95"/>
      <c r="K4" s="95"/>
      <c r="L4" s="95"/>
    </row>
    <row r="5" ht="25.5" customHeight="1" spans="1:12">
      <c r="A5" s="101" t="s">
        <v>704</v>
      </c>
      <c r="B5" s="99">
        <v>0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ht="25.5" customHeight="1" spans="1:12">
      <c r="A6" s="101" t="s">
        <v>705</v>
      </c>
      <c r="B6" s="102">
        <v>0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ht="24" customHeight="1" spans="1:8">
      <c r="A7" s="101" t="s">
        <v>706</v>
      </c>
      <c r="B7" s="102">
        <v>0</v>
      </c>
      <c r="C7" s="95"/>
      <c r="H7" s="95"/>
    </row>
    <row r="8" ht="24" customHeight="1" spans="1:8">
      <c r="A8" s="101" t="s">
        <v>707</v>
      </c>
      <c r="B8" s="102">
        <v>0</v>
      </c>
      <c r="C8" s="95"/>
      <c r="H8" s="95"/>
    </row>
    <row r="9" ht="28.5" customHeight="1" spans="1:3">
      <c r="A9" s="101" t="s">
        <v>708</v>
      </c>
      <c r="B9" s="102">
        <v>0</v>
      </c>
      <c r="C9" s="88"/>
    </row>
    <row r="10" ht="24" customHeight="1" spans="1:3">
      <c r="A10" s="101" t="s">
        <v>709</v>
      </c>
      <c r="B10" s="102">
        <v>0</v>
      </c>
      <c r="C10" s="88"/>
    </row>
    <row r="11" ht="24" customHeight="1" spans="1:3">
      <c r="A11" s="101" t="s">
        <v>710</v>
      </c>
      <c r="B11" s="102">
        <v>0</v>
      </c>
      <c r="C11" s="88"/>
    </row>
    <row r="12" ht="24" customHeight="1" spans="1:3">
      <c r="A12" s="103" t="s">
        <v>711</v>
      </c>
      <c r="B12" s="102">
        <v>0</v>
      </c>
      <c r="C12" s="88"/>
    </row>
    <row r="13" ht="24" customHeight="1" spans="1:3">
      <c r="A13" s="103" t="s">
        <v>544</v>
      </c>
      <c r="B13" s="102">
        <v>0</v>
      </c>
      <c r="C13" s="88"/>
    </row>
    <row r="14" ht="24" customHeight="1" spans="1:3">
      <c r="A14" s="103" t="s">
        <v>680</v>
      </c>
      <c r="B14" s="102">
        <v>0</v>
      </c>
      <c r="C14" s="88"/>
    </row>
  </sheetData>
  <mergeCells count="2">
    <mergeCell ref="A2:B2"/>
    <mergeCell ref="A3:B3"/>
  </mergeCells>
  <printOptions horizontalCentered="1"/>
  <pageMargins left="0.94488188976378" right="0.551181102362205" top="0.866141732283464" bottom="0.984251968503937" header="0.354330708661417" footer="0.433070866141732"/>
  <pageSetup paperSize="9" firstPageNumber="34" orientation="portrait" useFirstPageNumber="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1"/>
  <sheetViews>
    <sheetView workbookViewId="0">
      <selection activeCell="H14" sqref="H14"/>
    </sheetView>
  </sheetViews>
  <sheetFormatPr defaultColWidth="9" defaultRowHeight="15"/>
  <cols>
    <col min="1" max="1" width="28.125" style="74" customWidth="1"/>
    <col min="2" max="2" width="9.5" style="74" customWidth="1"/>
    <col min="3" max="3" width="28.125" style="75" customWidth="1"/>
    <col min="4" max="5" width="9.5" style="74" customWidth="1"/>
    <col min="6" max="8" width="9" style="74"/>
    <col min="9" max="9" width="10" style="74" customWidth="1"/>
    <col min="10" max="10" width="10.625" style="74" customWidth="1"/>
    <col min="11" max="14" width="9" style="74"/>
    <col min="15" max="15" width="9.125" style="74" customWidth="1"/>
    <col min="16" max="16384" width="9" style="74"/>
  </cols>
  <sheetData>
    <row r="1" ht="33" customHeight="1" spans="1:10">
      <c r="A1" s="76" t="s">
        <v>713</v>
      </c>
      <c r="D1" s="77"/>
      <c r="H1" s="78"/>
      <c r="I1" s="78"/>
      <c r="J1" s="78"/>
    </row>
    <row r="2" ht="29.25" customHeight="1" spans="1:4">
      <c r="A2" s="79" t="s">
        <v>34</v>
      </c>
      <c r="B2" s="79"/>
      <c r="C2" s="79"/>
      <c r="D2" s="79"/>
    </row>
    <row r="3" ht="18.75" customHeight="1" spans="1:4">
      <c r="A3" s="80" t="s">
        <v>508</v>
      </c>
      <c r="B3" s="80"/>
      <c r="C3" s="80"/>
      <c r="D3" s="80"/>
    </row>
    <row r="4" ht="36" customHeight="1" spans="1:4">
      <c r="A4" s="81" t="s">
        <v>683</v>
      </c>
      <c r="B4" s="81" t="s">
        <v>512</v>
      </c>
      <c r="C4" s="81" t="s">
        <v>684</v>
      </c>
      <c r="D4" s="81" t="s">
        <v>512</v>
      </c>
    </row>
    <row r="5" ht="24" customHeight="1" spans="1:4">
      <c r="A5" s="82" t="s">
        <v>714</v>
      </c>
      <c r="B5" s="83">
        <v>0</v>
      </c>
      <c r="C5" s="82" t="s">
        <v>715</v>
      </c>
      <c r="D5" s="83">
        <v>0</v>
      </c>
    </row>
    <row r="6" ht="24" customHeight="1" spans="1:4">
      <c r="A6" s="82" t="s">
        <v>716</v>
      </c>
      <c r="B6" s="83">
        <v>0</v>
      </c>
      <c r="C6" s="82" t="s">
        <v>717</v>
      </c>
      <c r="D6" s="83">
        <v>0</v>
      </c>
    </row>
    <row r="7" ht="28.5" customHeight="1" spans="1:4">
      <c r="A7" s="84" t="s">
        <v>718</v>
      </c>
      <c r="B7" s="83">
        <v>0</v>
      </c>
      <c r="C7" s="84" t="s">
        <v>719</v>
      </c>
      <c r="D7" s="83">
        <v>0</v>
      </c>
    </row>
    <row r="8" ht="24" customHeight="1" spans="1:4">
      <c r="A8" s="85" t="s">
        <v>720</v>
      </c>
      <c r="B8" s="86">
        <v>0</v>
      </c>
      <c r="C8" s="85" t="s">
        <v>721</v>
      </c>
      <c r="D8" s="86">
        <v>0</v>
      </c>
    </row>
    <row r="9" ht="24" customHeight="1" spans="1:4">
      <c r="A9" s="82"/>
      <c r="B9" s="83"/>
      <c r="C9" s="84" t="s">
        <v>722</v>
      </c>
      <c r="D9" s="83"/>
    </row>
    <row r="10" ht="24" customHeight="1" spans="1:4">
      <c r="A10" s="81" t="s">
        <v>547</v>
      </c>
      <c r="B10" s="83">
        <v>0</v>
      </c>
      <c r="C10" s="81" t="s">
        <v>548</v>
      </c>
      <c r="D10" s="83">
        <v>0</v>
      </c>
    </row>
    <row r="11" ht="26" customHeight="1" spans="1:1">
      <c r="A11" s="87" t="s">
        <v>549</v>
      </c>
    </row>
  </sheetData>
  <mergeCells count="2">
    <mergeCell ref="A2:D2"/>
    <mergeCell ref="A3:D3"/>
  </mergeCells>
  <printOptions horizontalCentered="1"/>
  <pageMargins left="0" right="0" top="0.865972222222222" bottom="0.984027777777778" header="0.354166666666667" footer="0.432638888888889"/>
  <pageSetup paperSize="9" firstPageNumber="34" orientation="portrait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6"/>
  <sheetViews>
    <sheetView workbookViewId="0">
      <selection activeCell="H13" sqref="H13"/>
    </sheetView>
  </sheetViews>
  <sheetFormatPr defaultColWidth="9" defaultRowHeight="15" outlineLevelRow="5" outlineLevelCol="2"/>
  <cols>
    <col min="1" max="3" width="28.875" style="64" customWidth="1"/>
    <col min="4" max="32" width="9" style="65"/>
    <col min="33" max="256" width="0.625" style="65"/>
    <col min="257" max="258" width="41.375" style="65" customWidth="1"/>
    <col min="259" max="259" width="39.25" style="65" customWidth="1"/>
    <col min="260" max="288" width="9" style="65"/>
    <col min="289" max="512" width="0.625" style="65"/>
    <col min="513" max="514" width="41.375" style="65" customWidth="1"/>
    <col min="515" max="515" width="39.25" style="65" customWidth="1"/>
    <col min="516" max="544" width="9" style="65"/>
    <col min="545" max="768" width="0.625" style="65"/>
    <col min="769" max="770" width="41.375" style="65" customWidth="1"/>
    <col min="771" max="771" width="39.25" style="65" customWidth="1"/>
    <col min="772" max="800" width="9" style="65"/>
    <col min="801" max="1024" width="0.625" style="65"/>
    <col min="1025" max="1026" width="41.375" style="65" customWidth="1"/>
    <col min="1027" max="1027" width="39.25" style="65" customWidth="1"/>
    <col min="1028" max="1056" width="9" style="65"/>
    <col min="1057" max="1280" width="0.625" style="65"/>
    <col min="1281" max="1282" width="41.375" style="65" customWidth="1"/>
    <col min="1283" max="1283" width="39.25" style="65" customWidth="1"/>
    <col min="1284" max="1312" width="9" style="65"/>
    <col min="1313" max="1536" width="0.625" style="65"/>
    <col min="1537" max="1538" width="41.375" style="65" customWidth="1"/>
    <col min="1539" max="1539" width="39.25" style="65" customWidth="1"/>
    <col min="1540" max="1568" width="9" style="65"/>
    <col min="1569" max="1792" width="0.625" style="65"/>
    <col min="1793" max="1794" width="41.375" style="65" customWidth="1"/>
    <col min="1795" max="1795" width="39.25" style="65" customWidth="1"/>
    <col min="1796" max="1824" width="9" style="65"/>
    <col min="1825" max="2048" width="0.625" style="65"/>
    <col min="2049" max="2050" width="41.375" style="65" customWidth="1"/>
    <col min="2051" max="2051" width="39.25" style="65" customWidth="1"/>
    <col min="2052" max="2080" width="9" style="65"/>
    <col min="2081" max="2304" width="0.625" style="65"/>
    <col min="2305" max="2306" width="41.375" style="65" customWidth="1"/>
    <col min="2307" max="2307" width="39.25" style="65" customWidth="1"/>
    <col min="2308" max="2336" width="9" style="65"/>
    <col min="2337" max="2560" width="0.625" style="65"/>
    <col min="2561" max="2562" width="41.375" style="65" customWidth="1"/>
    <col min="2563" max="2563" width="39.25" style="65" customWidth="1"/>
    <col min="2564" max="2592" width="9" style="65"/>
    <col min="2593" max="2816" width="0.625" style="65"/>
    <col min="2817" max="2818" width="41.375" style="65" customWidth="1"/>
    <col min="2819" max="2819" width="39.25" style="65" customWidth="1"/>
    <col min="2820" max="2848" width="9" style="65"/>
    <col min="2849" max="3072" width="0.625" style="65"/>
    <col min="3073" max="3074" width="41.375" style="65" customWidth="1"/>
    <col min="3075" max="3075" width="39.25" style="65" customWidth="1"/>
    <col min="3076" max="3104" width="9" style="65"/>
    <col min="3105" max="3328" width="0.625" style="65"/>
    <col min="3329" max="3330" width="41.375" style="65" customWidth="1"/>
    <col min="3331" max="3331" width="39.25" style="65" customWidth="1"/>
    <col min="3332" max="3360" width="9" style="65"/>
    <col min="3361" max="3584" width="0.625" style="65"/>
    <col min="3585" max="3586" width="41.375" style="65" customWidth="1"/>
    <col min="3587" max="3587" width="39.25" style="65" customWidth="1"/>
    <col min="3588" max="3616" width="9" style="65"/>
    <col min="3617" max="3840" width="0.625" style="65"/>
    <col min="3841" max="3842" width="41.375" style="65" customWidth="1"/>
    <col min="3843" max="3843" width="39.25" style="65" customWidth="1"/>
    <col min="3844" max="3872" width="9" style="65"/>
    <col min="3873" max="4096" width="0.625" style="65"/>
    <col min="4097" max="4098" width="41.375" style="65" customWidth="1"/>
    <col min="4099" max="4099" width="39.25" style="65" customWidth="1"/>
    <col min="4100" max="4128" width="9" style="65"/>
    <col min="4129" max="4352" width="0.625" style="65"/>
    <col min="4353" max="4354" width="41.375" style="65" customWidth="1"/>
    <col min="4355" max="4355" width="39.25" style="65" customWidth="1"/>
    <col min="4356" max="4384" width="9" style="65"/>
    <col min="4385" max="4608" width="0.625" style="65"/>
    <col min="4609" max="4610" width="41.375" style="65" customWidth="1"/>
    <col min="4611" max="4611" width="39.25" style="65" customWidth="1"/>
    <col min="4612" max="4640" width="9" style="65"/>
    <col min="4641" max="4864" width="0.625" style="65"/>
    <col min="4865" max="4866" width="41.375" style="65" customWidth="1"/>
    <col min="4867" max="4867" width="39.25" style="65" customWidth="1"/>
    <col min="4868" max="4896" width="9" style="65"/>
    <col min="4897" max="5120" width="0.625" style="65"/>
    <col min="5121" max="5122" width="41.375" style="65" customWidth="1"/>
    <col min="5123" max="5123" width="39.25" style="65" customWidth="1"/>
    <col min="5124" max="5152" width="9" style="65"/>
    <col min="5153" max="5376" width="0.625" style="65"/>
    <col min="5377" max="5378" width="41.375" style="65" customWidth="1"/>
    <col min="5379" max="5379" width="39.25" style="65" customWidth="1"/>
    <col min="5380" max="5408" width="9" style="65"/>
    <col min="5409" max="5632" width="0.625" style="65"/>
    <col min="5633" max="5634" width="41.375" style="65" customWidth="1"/>
    <col min="5635" max="5635" width="39.25" style="65" customWidth="1"/>
    <col min="5636" max="5664" width="9" style="65"/>
    <col min="5665" max="5888" width="0.625" style="65"/>
    <col min="5889" max="5890" width="41.375" style="65" customWidth="1"/>
    <col min="5891" max="5891" width="39.25" style="65" customWidth="1"/>
    <col min="5892" max="5920" width="9" style="65"/>
    <col min="5921" max="6144" width="0.625" style="65"/>
    <col min="6145" max="6146" width="41.375" style="65" customWidth="1"/>
    <col min="6147" max="6147" width="39.25" style="65" customWidth="1"/>
    <col min="6148" max="6176" width="9" style="65"/>
    <col min="6177" max="6400" width="0.625" style="65"/>
    <col min="6401" max="6402" width="41.375" style="65" customWidth="1"/>
    <col min="6403" max="6403" width="39.25" style="65" customWidth="1"/>
    <col min="6404" max="6432" width="9" style="65"/>
    <col min="6433" max="6656" width="0.625" style="65"/>
    <col min="6657" max="6658" width="41.375" style="65" customWidth="1"/>
    <col min="6659" max="6659" width="39.25" style="65" customWidth="1"/>
    <col min="6660" max="6688" width="9" style="65"/>
    <col min="6689" max="6912" width="0.625" style="65"/>
    <col min="6913" max="6914" width="41.375" style="65" customWidth="1"/>
    <col min="6915" max="6915" width="39.25" style="65" customWidth="1"/>
    <col min="6916" max="6944" width="9" style="65"/>
    <col min="6945" max="7168" width="0.625" style="65"/>
    <col min="7169" max="7170" width="41.375" style="65" customWidth="1"/>
    <col min="7171" max="7171" width="39.25" style="65" customWidth="1"/>
    <col min="7172" max="7200" width="9" style="65"/>
    <col min="7201" max="7424" width="0.625" style="65"/>
    <col min="7425" max="7426" width="41.375" style="65" customWidth="1"/>
    <col min="7427" max="7427" width="39.25" style="65" customWidth="1"/>
    <col min="7428" max="7456" width="9" style="65"/>
    <col min="7457" max="7680" width="0.625" style="65"/>
    <col min="7681" max="7682" width="41.375" style="65" customWidth="1"/>
    <col min="7683" max="7683" width="39.25" style="65" customWidth="1"/>
    <col min="7684" max="7712" width="9" style="65"/>
    <col min="7713" max="7936" width="0.625" style="65"/>
    <col min="7937" max="7938" width="41.375" style="65" customWidth="1"/>
    <col min="7939" max="7939" width="39.25" style="65" customWidth="1"/>
    <col min="7940" max="7968" width="9" style="65"/>
    <col min="7969" max="8192" width="0.625" style="65"/>
    <col min="8193" max="8194" width="41.375" style="65" customWidth="1"/>
    <col min="8195" max="8195" width="39.25" style="65" customWidth="1"/>
    <col min="8196" max="8224" width="9" style="65"/>
    <col min="8225" max="8448" width="0.625" style="65"/>
    <col min="8449" max="8450" width="41.375" style="65" customWidth="1"/>
    <col min="8451" max="8451" width="39.25" style="65" customWidth="1"/>
    <col min="8452" max="8480" width="9" style="65"/>
    <col min="8481" max="8704" width="0.625" style="65"/>
    <col min="8705" max="8706" width="41.375" style="65" customWidth="1"/>
    <col min="8707" max="8707" width="39.25" style="65" customWidth="1"/>
    <col min="8708" max="8736" width="9" style="65"/>
    <col min="8737" max="8960" width="0.625" style="65"/>
    <col min="8961" max="8962" width="41.375" style="65" customWidth="1"/>
    <col min="8963" max="8963" width="39.25" style="65" customWidth="1"/>
    <col min="8964" max="8992" width="9" style="65"/>
    <col min="8993" max="9216" width="0.625" style="65"/>
    <col min="9217" max="9218" width="41.375" style="65" customWidth="1"/>
    <col min="9219" max="9219" width="39.25" style="65" customWidth="1"/>
    <col min="9220" max="9248" width="9" style="65"/>
    <col min="9249" max="9472" width="0.625" style="65"/>
    <col min="9473" max="9474" width="41.375" style="65" customWidth="1"/>
    <col min="9475" max="9475" width="39.25" style="65" customWidth="1"/>
    <col min="9476" max="9504" width="9" style="65"/>
    <col min="9505" max="9728" width="0.625" style="65"/>
    <col min="9729" max="9730" width="41.375" style="65" customWidth="1"/>
    <col min="9731" max="9731" width="39.25" style="65" customWidth="1"/>
    <col min="9732" max="9760" width="9" style="65"/>
    <col min="9761" max="9984" width="0.625" style="65"/>
    <col min="9985" max="9986" width="41.375" style="65" customWidth="1"/>
    <col min="9987" max="9987" width="39.25" style="65" customWidth="1"/>
    <col min="9988" max="10016" width="9" style="65"/>
    <col min="10017" max="10240" width="0.625" style="65"/>
    <col min="10241" max="10242" width="41.375" style="65" customWidth="1"/>
    <col min="10243" max="10243" width="39.25" style="65" customWidth="1"/>
    <col min="10244" max="10272" width="9" style="65"/>
    <col min="10273" max="10496" width="0.625" style="65"/>
    <col min="10497" max="10498" width="41.375" style="65" customWidth="1"/>
    <col min="10499" max="10499" width="39.25" style="65" customWidth="1"/>
    <col min="10500" max="10528" width="9" style="65"/>
    <col min="10529" max="10752" width="0.625" style="65"/>
    <col min="10753" max="10754" width="41.375" style="65" customWidth="1"/>
    <col min="10755" max="10755" width="39.25" style="65" customWidth="1"/>
    <col min="10756" max="10784" width="9" style="65"/>
    <col min="10785" max="11008" width="0.625" style="65"/>
    <col min="11009" max="11010" width="41.375" style="65" customWidth="1"/>
    <col min="11011" max="11011" width="39.25" style="65" customWidth="1"/>
    <col min="11012" max="11040" width="9" style="65"/>
    <col min="11041" max="11264" width="0.625" style="65"/>
    <col min="11265" max="11266" width="41.375" style="65" customWidth="1"/>
    <col min="11267" max="11267" width="39.25" style="65" customWidth="1"/>
    <col min="11268" max="11296" width="9" style="65"/>
    <col min="11297" max="11520" width="0.625" style="65"/>
    <col min="11521" max="11522" width="41.375" style="65" customWidth="1"/>
    <col min="11523" max="11523" width="39.25" style="65" customWidth="1"/>
    <col min="11524" max="11552" width="9" style="65"/>
    <col min="11553" max="11776" width="0.625" style="65"/>
    <col min="11777" max="11778" width="41.375" style="65" customWidth="1"/>
    <col min="11779" max="11779" width="39.25" style="65" customWidth="1"/>
    <col min="11780" max="11808" width="9" style="65"/>
    <col min="11809" max="12032" width="0.625" style="65"/>
    <col min="12033" max="12034" width="41.375" style="65" customWidth="1"/>
    <col min="12035" max="12035" width="39.25" style="65" customWidth="1"/>
    <col min="12036" max="12064" width="9" style="65"/>
    <col min="12065" max="12288" width="0.625" style="65"/>
    <col min="12289" max="12290" width="41.375" style="65" customWidth="1"/>
    <col min="12291" max="12291" width="39.25" style="65" customWidth="1"/>
    <col min="12292" max="12320" width="9" style="65"/>
    <col min="12321" max="12544" width="0.625" style="65"/>
    <col min="12545" max="12546" width="41.375" style="65" customWidth="1"/>
    <col min="12547" max="12547" width="39.25" style="65" customWidth="1"/>
    <col min="12548" max="12576" width="9" style="65"/>
    <col min="12577" max="12800" width="0.625" style="65"/>
    <col min="12801" max="12802" width="41.375" style="65" customWidth="1"/>
    <col min="12803" max="12803" width="39.25" style="65" customWidth="1"/>
    <col min="12804" max="12832" width="9" style="65"/>
    <col min="12833" max="13056" width="0.625" style="65"/>
    <col min="13057" max="13058" width="41.375" style="65" customWidth="1"/>
    <col min="13059" max="13059" width="39.25" style="65" customWidth="1"/>
    <col min="13060" max="13088" width="9" style="65"/>
    <col min="13089" max="13312" width="0.625" style="65"/>
    <col min="13313" max="13314" width="41.375" style="65" customWidth="1"/>
    <col min="13315" max="13315" width="39.25" style="65" customWidth="1"/>
    <col min="13316" max="13344" width="9" style="65"/>
    <col min="13345" max="13568" width="0.625" style="65"/>
    <col min="13569" max="13570" width="41.375" style="65" customWidth="1"/>
    <col min="13571" max="13571" width="39.25" style="65" customWidth="1"/>
    <col min="13572" max="13600" width="9" style="65"/>
    <col min="13601" max="13824" width="0.625" style="65"/>
    <col min="13825" max="13826" width="41.375" style="65" customWidth="1"/>
    <col min="13827" max="13827" width="39.25" style="65" customWidth="1"/>
    <col min="13828" max="13856" width="9" style="65"/>
    <col min="13857" max="14080" width="0.625" style="65"/>
    <col min="14081" max="14082" width="41.375" style="65" customWidth="1"/>
    <col min="14083" max="14083" width="39.25" style="65" customWidth="1"/>
    <col min="14084" max="14112" width="9" style="65"/>
    <col min="14113" max="14336" width="0.625" style="65"/>
    <col min="14337" max="14338" width="41.375" style="65" customWidth="1"/>
    <col min="14339" max="14339" width="39.25" style="65" customWidth="1"/>
    <col min="14340" max="14368" width="9" style="65"/>
    <col min="14369" max="14592" width="0.625" style="65"/>
    <col min="14593" max="14594" width="41.375" style="65" customWidth="1"/>
    <col min="14595" max="14595" width="39.25" style="65" customWidth="1"/>
    <col min="14596" max="14624" width="9" style="65"/>
    <col min="14625" max="14848" width="0.625" style="65"/>
    <col min="14849" max="14850" width="41.375" style="65" customWidth="1"/>
    <col min="14851" max="14851" width="39.25" style="65" customWidth="1"/>
    <col min="14852" max="14880" width="9" style="65"/>
    <col min="14881" max="15104" width="0.625" style="65"/>
    <col min="15105" max="15106" width="41.375" style="65" customWidth="1"/>
    <col min="15107" max="15107" width="39.25" style="65" customWidth="1"/>
    <col min="15108" max="15136" width="9" style="65"/>
    <col min="15137" max="15360" width="0.625" style="65"/>
    <col min="15361" max="15362" width="41.375" style="65" customWidth="1"/>
    <col min="15363" max="15363" width="39.25" style="65" customWidth="1"/>
    <col min="15364" max="15392" width="9" style="65"/>
    <col min="15393" max="15616" width="0.625" style="65"/>
    <col min="15617" max="15618" width="41.375" style="65" customWidth="1"/>
    <col min="15619" max="15619" width="39.25" style="65" customWidth="1"/>
    <col min="15620" max="15648" width="9" style="65"/>
    <col min="15649" max="15872" width="0.625" style="65"/>
    <col min="15873" max="15874" width="41.375" style="65" customWidth="1"/>
    <col min="15875" max="15875" width="39.25" style="65" customWidth="1"/>
    <col min="15876" max="15904" width="9" style="65"/>
    <col min="15905" max="16128" width="0.625" style="65"/>
    <col min="16129" max="16130" width="41.375" style="65" customWidth="1"/>
    <col min="16131" max="16131" width="39.25" style="65" customWidth="1"/>
    <col min="16132" max="16160" width="9" style="65"/>
    <col min="16161" max="16384" width="0.625" style="65"/>
  </cols>
  <sheetData>
    <row r="1" ht="30" customHeight="1" spans="1:2">
      <c r="A1" s="66" t="s">
        <v>723</v>
      </c>
      <c r="B1" s="66"/>
    </row>
    <row r="2" ht="36" customHeight="1" spans="1:3">
      <c r="A2" s="67" t="s">
        <v>36</v>
      </c>
      <c r="B2" s="67"/>
      <c r="C2" s="68"/>
    </row>
    <row r="3" spans="1:3">
      <c r="A3" s="69" t="s">
        <v>508</v>
      </c>
      <c r="B3" s="69"/>
      <c r="C3" s="69"/>
    </row>
    <row r="4" ht="30.75" customHeight="1" spans="1:3">
      <c r="A4" s="70" t="s">
        <v>511</v>
      </c>
      <c r="B4" s="70" t="s">
        <v>573</v>
      </c>
      <c r="C4" s="70" t="s">
        <v>574</v>
      </c>
    </row>
    <row r="5" ht="30.75" customHeight="1" spans="1:3">
      <c r="A5" s="71" t="s">
        <v>575</v>
      </c>
      <c r="B5" s="71" t="s">
        <v>575</v>
      </c>
      <c r="C5" s="72">
        <v>0</v>
      </c>
    </row>
    <row r="6" ht="35.1" customHeight="1" spans="1:3">
      <c r="A6" s="73" t="s">
        <v>549</v>
      </c>
      <c r="B6" s="73"/>
      <c r="C6" s="73"/>
    </row>
  </sheetData>
  <mergeCells count="3">
    <mergeCell ref="A2:C2"/>
    <mergeCell ref="A3:C3"/>
    <mergeCell ref="A6:C6"/>
  </mergeCells>
  <pageMargins left="0.66875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30"/>
  <sheetViews>
    <sheetView workbookViewId="0">
      <selection activeCell="D14" sqref="D14"/>
    </sheetView>
  </sheetViews>
  <sheetFormatPr defaultColWidth="9" defaultRowHeight="15" outlineLevelCol="3"/>
  <cols>
    <col min="1" max="1" width="33.5" style="128" customWidth="1"/>
    <col min="2" max="2" width="27.375" style="128" customWidth="1"/>
    <col min="3" max="3" width="16.5" style="128" customWidth="1"/>
    <col min="4" max="16384" width="9" style="128"/>
  </cols>
  <sheetData>
    <row r="1" ht="36.75" customHeight="1" spans="1:1">
      <c r="A1" s="130" t="s">
        <v>51</v>
      </c>
    </row>
    <row r="2" s="225" customFormat="1" ht="39.9" customHeight="1" spans="1:3">
      <c r="A2" s="227" t="s">
        <v>2</v>
      </c>
      <c r="B2" s="227"/>
      <c r="C2" s="227"/>
    </row>
    <row r="3" s="225" customFormat="1" ht="16.05" customHeight="1" spans="1:3">
      <c r="A3" s="228"/>
      <c r="B3" s="229"/>
      <c r="C3" s="230"/>
    </row>
    <row r="4" s="225" customFormat="1" ht="28.8" customHeight="1" spans="1:3">
      <c r="A4" s="231" t="s">
        <v>52</v>
      </c>
      <c r="B4" s="232" t="s">
        <v>53</v>
      </c>
      <c r="C4" s="233" t="s">
        <v>54</v>
      </c>
    </row>
    <row r="5" s="225" customFormat="1" ht="25.95" customHeight="1" spans="1:3">
      <c r="A5" s="234" t="s">
        <v>55</v>
      </c>
      <c r="B5" s="235">
        <v>60556.74</v>
      </c>
      <c r="C5" s="236"/>
    </row>
    <row r="6" s="225" customFormat="1" ht="25.95" customHeight="1" spans="1:4">
      <c r="A6" s="237" t="s">
        <v>56</v>
      </c>
      <c r="B6" s="235">
        <v>50439.04</v>
      </c>
      <c r="C6" s="238"/>
      <c r="D6" s="239"/>
    </row>
    <row r="7" s="225" customFormat="1" ht="25.95" customHeight="1" spans="1:3">
      <c r="A7" s="240" t="s">
        <v>57</v>
      </c>
      <c r="B7" s="241">
        <v>19092.72</v>
      </c>
      <c r="C7" s="238"/>
    </row>
    <row r="8" s="225" customFormat="1" ht="25.95" customHeight="1" spans="1:3">
      <c r="A8" s="242" t="s">
        <v>58</v>
      </c>
      <c r="B8" s="241">
        <v>4140.36</v>
      </c>
      <c r="C8" s="238"/>
    </row>
    <row r="9" s="225" customFormat="1" ht="25.95" customHeight="1" spans="1:3">
      <c r="A9" s="242" t="s">
        <v>59</v>
      </c>
      <c r="B9" s="241">
        <v>1292.14</v>
      </c>
      <c r="C9" s="238"/>
    </row>
    <row r="10" s="225" customFormat="1" ht="25.95" customHeight="1" spans="1:3">
      <c r="A10" s="240" t="s">
        <v>60</v>
      </c>
      <c r="B10" s="241">
        <v>2731.62</v>
      </c>
      <c r="C10" s="243"/>
    </row>
    <row r="11" s="225" customFormat="1" ht="25.95" customHeight="1" spans="1:3">
      <c r="A11" s="242" t="s">
        <v>61</v>
      </c>
      <c r="B11" s="241">
        <v>2257.8</v>
      </c>
      <c r="C11" s="244" t="s">
        <v>62</v>
      </c>
    </row>
    <row r="12" s="225" customFormat="1" ht="25.95" customHeight="1" spans="1:3">
      <c r="A12" s="240" t="s">
        <v>63</v>
      </c>
      <c r="B12" s="241">
        <v>14313.18</v>
      </c>
      <c r="C12" s="245"/>
    </row>
    <row r="13" s="225" customFormat="1" ht="25.95" customHeight="1" spans="1:3">
      <c r="A13" s="240" t="s">
        <v>64</v>
      </c>
      <c r="B13" s="241">
        <v>1792.46</v>
      </c>
      <c r="C13" s="244"/>
    </row>
    <row r="14" s="225" customFormat="1" ht="25.95" customHeight="1" spans="1:3">
      <c r="A14" s="240" t="s">
        <v>65</v>
      </c>
      <c r="B14" s="241">
        <v>1166</v>
      </c>
      <c r="C14" s="245"/>
    </row>
    <row r="15" s="225" customFormat="1" ht="25.95" customHeight="1" spans="1:3">
      <c r="A15" s="242" t="s">
        <v>66</v>
      </c>
      <c r="B15" s="241">
        <v>5.3</v>
      </c>
      <c r="C15" s="245"/>
    </row>
    <row r="16" s="225" customFormat="1" ht="25.95" customHeight="1" spans="1:3">
      <c r="A16" s="242" t="s">
        <v>67</v>
      </c>
      <c r="B16" s="241">
        <v>3.18</v>
      </c>
      <c r="C16" s="245"/>
    </row>
    <row r="17" s="225" customFormat="1" ht="25.95" customHeight="1" spans="1:3">
      <c r="A17" s="242" t="s">
        <v>68</v>
      </c>
      <c r="B17" s="241">
        <v>80.56</v>
      </c>
      <c r="C17" s="245"/>
    </row>
    <row r="18" s="225" customFormat="1" ht="25.95" customHeight="1" spans="1:3">
      <c r="A18" s="242" t="s">
        <v>69</v>
      </c>
      <c r="B18" s="241">
        <v>3563.72</v>
      </c>
      <c r="C18" s="245"/>
    </row>
    <row r="19" s="225" customFormat="1" ht="25.95" customHeight="1" spans="1:3">
      <c r="A19" s="237" t="s">
        <v>70</v>
      </c>
      <c r="B19" s="235">
        <v>10117.7</v>
      </c>
      <c r="C19" s="245"/>
    </row>
    <row r="20" s="225" customFormat="1" ht="25.95" customHeight="1" spans="1:3">
      <c r="A20" s="242" t="s">
        <v>71</v>
      </c>
      <c r="B20" s="241">
        <v>950.82</v>
      </c>
      <c r="C20" s="244" t="s">
        <v>72</v>
      </c>
    </row>
    <row r="21" s="225" customFormat="1" ht="25.95" customHeight="1" spans="1:3">
      <c r="A21" s="240" t="s">
        <v>73</v>
      </c>
      <c r="B21" s="241">
        <v>1636.64</v>
      </c>
      <c r="C21" s="246"/>
    </row>
    <row r="22" s="225" customFormat="1" ht="25.95" customHeight="1" spans="1:3">
      <c r="A22" s="240" t="s">
        <v>74</v>
      </c>
      <c r="B22" s="241">
        <v>575.58</v>
      </c>
      <c r="C22" s="246"/>
    </row>
    <row r="23" s="225" customFormat="1" ht="25.95" customHeight="1" spans="1:3">
      <c r="A23" s="240" t="s">
        <v>75</v>
      </c>
      <c r="B23" s="241">
        <v>6954.66</v>
      </c>
      <c r="C23" s="238"/>
    </row>
    <row r="24" s="225" customFormat="1" ht="25.95" customHeight="1" spans="1:3">
      <c r="A24" s="234" t="s">
        <v>76</v>
      </c>
      <c r="B24" s="235">
        <v>164.3</v>
      </c>
      <c r="C24" s="246"/>
    </row>
    <row r="25" s="225" customFormat="1" ht="25.95" customHeight="1" spans="1:3">
      <c r="A25" s="234" t="s">
        <v>77</v>
      </c>
      <c r="B25" s="247">
        <v>209800.5</v>
      </c>
      <c r="C25" s="246"/>
    </row>
    <row r="26" s="225" customFormat="1" ht="25.95" customHeight="1" spans="1:3">
      <c r="A26" s="248" t="s">
        <v>78</v>
      </c>
      <c r="B26" s="249">
        <v>101193.96</v>
      </c>
      <c r="C26" s="246"/>
    </row>
    <row r="27" s="225" customFormat="1" ht="25.95" customHeight="1" spans="1:3">
      <c r="A27" s="248" t="s">
        <v>79</v>
      </c>
      <c r="B27" s="249">
        <v>25970</v>
      </c>
      <c r="C27" s="246"/>
    </row>
    <row r="28" s="225" customFormat="1" ht="25.95" customHeight="1" spans="1:3">
      <c r="A28" s="248" t="s">
        <v>80</v>
      </c>
      <c r="B28" s="249">
        <v>82636.54</v>
      </c>
      <c r="C28" s="246"/>
    </row>
    <row r="29" s="225" customFormat="1" ht="25.95" customHeight="1" spans="1:3">
      <c r="A29" s="250" t="s">
        <v>81</v>
      </c>
      <c r="B29" s="251">
        <v>270521.54</v>
      </c>
      <c r="C29" s="252"/>
    </row>
    <row r="30" s="226" customFormat="1" ht="34.2" customHeight="1" spans="1:3">
      <c r="A30" s="253" t="s">
        <v>82</v>
      </c>
      <c r="B30" s="253"/>
      <c r="C30" s="253"/>
    </row>
  </sheetData>
  <mergeCells count="2">
    <mergeCell ref="A2:C2"/>
    <mergeCell ref="A30:C30"/>
  </mergeCells>
  <printOptions horizontalCentered="1"/>
  <pageMargins left="0.15748031496063" right="0.15748031496063" top="0.984251968503937" bottom="0.984251968503937" header="0.511811023622047" footer="0.511811023622047"/>
  <pageSetup paperSize="9" firstPageNumber="17" orientation="portrait" useFirstPageNumber="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S12"/>
  <sheetViews>
    <sheetView workbookViewId="0">
      <selection activeCell="L10" sqref="L10"/>
    </sheetView>
  </sheetViews>
  <sheetFormatPr defaultColWidth="9" defaultRowHeight="15.5"/>
  <cols>
    <col min="1" max="1" width="13.125" style="31" customWidth="1"/>
    <col min="2" max="2" width="22.375" style="31" customWidth="1"/>
    <col min="3" max="5" width="16.75" style="31" customWidth="1"/>
    <col min="6" max="16384" width="9" style="31"/>
  </cols>
  <sheetData>
    <row r="1" ht="30" customHeight="1" spans="1:1">
      <c r="A1" s="32" t="s">
        <v>724</v>
      </c>
    </row>
    <row r="2" s="46" customFormat="1" ht="56.4" customHeight="1" spans="1:253">
      <c r="A2" s="47" t="s">
        <v>38</v>
      </c>
      <c r="B2" s="48"/>
      <c r="C2" s="48"/>
      <c r="D2" s="48"/>
      <c r="E2" s="48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</row>
    <row r="3" s="46" customFormat="1" ht="19.5" customHeight="1" spans="1:253">
      <c r="A3" s="50" t="s">
        <v>725</v>
      </c>
      <c r="B3" s="50"/>
      <c r="C3" s="50"/>
      <c r="D3" s="50"/>
      <c r="E3" s="50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</row>
    <row r="4" s="46" customFormat="1" ht="30.6" customHeight="1" spans="1:253">
      <c r="A4" s="51" t="s">
        <v>726</v>
      </c>
      <c r="B4" s="52" t="s">
        <v>727</v>
      </c>
      <c r="C4" s="53" t="s">
        <v>728</v>
      </c>
      <c r="D4" s="53" t="s">
        <v>729</v>
      </c>
      <c r="E4" s="54" t="s">
        <v>730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</row>
    <row r="5" s="46" customFormat="1" ht="30.6" customHeight="1" spans="1:253">
      <c r="A5" s="55" t="s">
        <v>731</v>
      </c>
      <c r="B5" s="56">
        <f>C5+D5</f>
        <v>6456</v>
      </c>
      <c r="C5" s="57">
        <v>1777</v>
      </c>
      <c r="D5" s="57">
        <v>4679</v>
      </c>
      <c r="E5" s="58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</row>
    <row r="6" s="46" customFormat="1" ht="30.6" customHeight="1" spans="1:253">
      <c r="A6" s="55" t="s">
        <v>732</v>
      </c>
      <c r="B6" s="56">
        <f>B7+B9+B8+B10+B11</f>
        <v>11050</v>
      </c>
      <c r="C6" s="56">
        <f>C7+C8+C9+C10+C11</f>
        <v>8688</v>
      </c>
      <c r="D6" s="56">
        <f>D7+D8+D9+D10+D11</f>
        <v>2362</v>
      </c>
      <c r="E6" s="5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</row>
    <row r="7" s="46" customFormat="1" ht="30.6" customHeight="1" spans="1:253">
      <c r="A7" s="60" t="s">
        <v>733</v>
      </c>
      <c r="B7" s="56">
        <v>6261</v>
      </c>
      <c r="C7" s="61">
        <v>5172</v>
      </c>
      <c r="D7" s="61">
        <v>1089</v>
      </c>
      <c r="E7" s="62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</row>
    <row r="8" s="46" customFormat="1" ht="30.6" customHeight="1" spans="1:253">
      <c r="A8" s="60" t="s">
        <v>734</v>
      </c>
      <c r="B8" s="56">
        <v>21</v>
      </c>
      <c r="C8" s="61">
        <v>6</v>
      </c>
      <c r="D8" s="61">
        <v>15</v>
      </c>
      <c r="E8" s="62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</row>
    <row r="9" s="46" customFormat="1" ht="30.6" customHeight="1" spans="1:253">
      <c r="A9" s="60" t="s">
        <v>735</v>
      </c>
      <c r="B9" s="56">
        <v>4155</v>
      </c>
      <c r="C9" s="61">
        <v>2910</v>
      </c>
      <c r="D9" s="61">
        <v>1245</v>
      </c>
      <c r="E9" s="62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</row>
    <row r="10" s="46" customFormat="1" ht="30.6" customHeight="1" spans="1:253">
      <c r="A10" s="60" t="s">
        <v>736</v>
      </c>
      <c r="B10" s="56">
        <v>5</v>
      </c>
      <c r="C10" s="61">
        <v>0</v>
      </c>
      <c r="D10" s="61">
        <v>5</v>
      </c>
      <c r="E10" s="62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</row>
    <row r="11" s="46" customFormat="1" ht="30.6" customHeight="1" spans="1:253">
      <c r="A11" s="60" t="s">
        <v>737</v>
      </c>
      <c r="B11" s="56">
        <v>608</v>
      </c>
      <c r="C11" s="61">
        <v>600</v>
      </c>
      <c r="D11" s="61">
        <v>8</v>
      </c>
      <c r="E11" s="62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</row>
    <row r="12" s="46" customFormat="1" ht="21" customHeight="1" spans="1:253">
      <c r="A12" s="63" t="s">
        <v>738</v>
      </c>
      <c r="B12" s="63"/>
      <c r="C12" s="63"/>
      <c r="D12" s="63"/>
      <c r="E12" s="63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</row>
  </sheetData>
  <mergeCells count="3">
    <mergeCell ref="A2:E2"/>
    <mergeCell ref="A3:E3"/>
    <mergeCell ref="A12:E12"/>
  </mergeCells>
  <printOptions horizontalCentered="1"/>
  <pageMargins left="0.15748031496063" right="0.15748031496063" top="0.984251968503937" bottom="0.984251968503937" header="0.511811023622047" footer="0.511811023622047"/>
  <pageSetup paperSize="9" firstPageNumber="32" orientation="portrait" useFirstPageNumber="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1"/>
  <sheetViews>
    <sheetView workbookViewId="0">
      <selection activeCell="C8" sqref="C8"/>
    </sheetView>
  </sheetViews>
  <sheetFormatPr defaultColWidth="9" defaultRowHeight="15.5" outlineLevelCol="4"/>
  <cols>
    <col min="1" max="1" width="13.125" style="31" customWidth="1"/>
    <col min="2" max="2" width="22.375" style="31" customWidth="1"/>
    <col min="3" max="5" width="32.5" style="31" customWidth="1"/>
    <col min="6" max="16384" width="9" style="31"/>
  </cols>
  <sheetData>
    <row r="1" ht="30" customHeight="1" spans="1:1">
      <c r="A1" s="32" t="s">
        <v>739</v>
      </c>
    </row>
    <row r="2" ht="30" customHeight="1" spans="1:5">
      <c r="A2" s="33" t="s">
        <v>740</v>
      </c>
      <c r="B2" s="33"/>
      <c r="C2" s="33"/>
      <c r="D2" s="33"/>
      <c r="E2" s="33"/>
    </row>
    <row r="3" ht="30" customHeight="1" spans="1:5">
      <c r="A3" s="34" t="s">
        <v>468</v>
      </c>
      <c r="B3" s="34"/>
      <c r="C3" s="34"/>
      <c r="D3" s="34"/>
      <c r="E3" s="34"/>
    </row>
    <row r="4" ht="30" customHeight="1" spans="1:5">
      <c r="A4" s="35" t="s">
        <v>741</v>
      </c>
      <c r="B4" s="36"/>
      <c r="C4" s="37" t="s">
        <v>742</v>
      </c>
      <c r="D4" s="37" t="s">
        <v>743</v>
      </c>
      <c r="E4" s="37" t="s">
        <v>744</v>
      </c>
    </row>
    <row r="5" s="30" customFormat="1" ht="30" customHeight="1" spans="1:5">
      <c r="A5" s="38" t="s">
        <v>510</v>
      </c>
      <c r="B5" s="36"/>
      <c r="C5" s="39">
        <v>1586</v>
      </c>
      <c r="D5" s="39">
        <v>8680</v>
      </c>
      <c r="E5" s="39">
        <f t="shared" ref="E5:E10" si="0">C5+D5</f>
        <v>10266</v>
      </c>
    </row>
    <row r="6" ht="30" customHeight="1" spans="1:5">
      <c r="A6" s="40" t="s">
        <v>745</v>
      </c>
      <c r="B6" s="41" t="s">
        <v>746</v>
      </c>
      <c r="C6" s="42">
        <v>1583</v>
      </c>
      <c r="D6" s="42">
        <v>8570</v>
      </c>
      <c r="E6" s="42">
        <f t="shared" si="0"/>
        <v>10153</v>
      </c>
    </row>
    <row r="7" ht="30" customHeight="1" spans="1:5">
      <c r="A7" s="41"/>
      <c r="B7" s="41" t="s">
        <v>747</v>
      </c>
      <c r="C7" s="42">
        <v>3</v>
      </c>
      <c r="D7" s="42">
        <v>100</v>
      </c>
      <c r="E7" s="42">
        <f t="shared" si="0"/>
        <v>103</v>
      </c>
    </row>
    <row r="8" ht="30" customHeight="1" spans="1:5">
      <c r="A8" s="41"/>
      <c r="B8" s="41" t="s">
        <v>748</v>
      </c>
      <c r="C8" s="42">
        <v>0</v>
      </c>
      <c r="D8" s="42">
        <v>10</v>
      </c>
      <c r="E8" s="42">
        <f t="shared" si="0"/>
        <v>10</v>
      </c>
    </row>
    <row r="9" ht="30" customHeight="1" spans="1:5">
      <c r="A9" s="43" t="s">
        <v>749</v>
      </c>
      <c r="B9" s="44"/>
      <c r="C9" s="42">
        <v>776</v>
      </c>
      <c r="D9" s="42">
        <v>8</v>
      </c>
      <c r="E9" s="42">
        <f t="shared" si="0"/>
        <v>784</v>
      </c>
    </row>
    <row r="10" s="30" customFormat="1" ht="30" customHeight="1" spans="1:5">
      <c r="A10" s="38" t="s">
        <v>750</v>
      </c>
      <c r="B10" s="36"/>
      <c r="C10" s="39">
        <v>5455</v>
      </c>
      <c r="D10" s="39">
        <v>1785</v>
      </c>
      <c r="E10" s="39">
        <f t="shared" si="0"/>
        <v>7240</v>
      </c>
    </row>
    <row r="11" spans="1:5">
      <c r="A11" s="45"/>
      <c r="B11" s="45"/>
      <c r="C11" s="45"/>
      <c r="D11" s="45"/>
      <c r="E11" s="45"/>
    </row>
  </sheetData>
  <mergeCells count="7">
    <mergeCell ref="A2:E2"/>
    <mergeCell ref="A3:E3"/>
    <mergeCell ref="A4:B4"/>
    <mergeCell ref="A5:B5"/>
    <mergeCell ref="A9:B9"/>
    <mergeCell ref="A10:B10"/>
    <mergeCell ref="A11:E11"/>
  </mergeCells>
  <printOptions horizontalCentered="1"/>
  <pageMargins left="0.15748031496063" right="0.15748031496063" top="0.984251968503937" bottom="0.984251968503937" header="0.511811023622047" footer="0.511811023622047"/>
  <pageSetup paperSize="9" firstPageNumber="32" orientation="portrait" useFirstPageNumber="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6"/>
  <sheetViews>
    <sheetView workbookViewId="0">
      <selection activeCell="C16" sqref="C16"/>
    </sheetView>
  </sheetViews>
  <sheetFormatPr defaultColWidth="9" defaultRowHeight="15" outlineLevelRow="5" outlineLevelCol="2"/>
  <cols>
    <col min="1" max="3" width="27.75" style="1" customWidth="1"/>
    <col min="4" max="16384" width="9" style="1"/>
  </cols>
  <sheetData>
    <row r="1" s="24" customFormat="1" ht="29" customHeight="1" spans="1:3">
      <c r="A1" s="15" t="s">
        <v>751</v>
      </c>
      <c r="B1" s="25"/>
      <c r="C1" s="25"/>
    </row>
    <row r="2" ht="34" customHeight="1" spans="1:3">
      <c r="A2" s="26" t="s">
        <v>42</v>
      </c>
      <c r="B2" s="26"/>
      <c r="C2" s="26"/>
    </row>
    <row r="3" spans="1:3">
      <c r="A3" s="27"/>
      <c r="B3" s="28" t="s">
        <v>752</v>
      </c>
      <c r="C3" s="28"/>
    </row>
    <row r="4" ht="45" customHeight="1" spans="1:3">
      <c r="A4" s="29" t="s">
        <v>511</v>
      </c>
      <c r="B4" s="19" t="s">
        <v>753</v>
      </c>
      <c r="C4" s="19" t="s">
        <v>754</v>
      </c>
    </row>
    <row r="5" ht="45" customHeight="1" spans="1:3">
      <c r="A5" s="29" t="s">
        <v>755</v>
      </c>
      <c r="B5" s="19">
        <v>4.43</v>
      </c>
      <c r="C5" s="19">
        <v>4.41</v>
      </c>
    </row>
    <row r="6" spans="1:3">
      <c r="A6" s="21" t="s">
        <v>756</v>
      </c>
      <c r="B6" s="22"/>
      <c r="C6" s="22"/>
    </row>
  </sheetData>
  <mergeCells count="3">
    <mergeCell ref="A2:C2"/>
    <mergeCell ref="B3:C3"/>
    <mergeCell ref="A6:C6"/>
  </mergeCells>
  <printOptions horizontalCentered="1"/>
  <pageMargins left="0" right="0" top="1.10208333333333" bottom="0.984027777777778" header="0.354166666666667" footer="0.432638888888889"/>
  <pageSetup paperSize="9" scale="90" firstPageNumber="33" orientation="portrait" useFirstPageNumber="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3"/>
  <sheetViews>
    <sheetView workbookViewId="0">
      <selection activeCell="J28" sqref="J28"/>
    </sheetView>
  </sheetViews>
  <sheetFormatPr defaultColWidth="9" defaultRowHeight="14" outlineLevelCol="2"/>
  <cols>
    <col min="1" max="3" width="27.875" style="14" customWidth="1"/>
    <col min="4" max="16384" width="9" style="14"/>
  </cols>
  <sheetData>
    <row r="1" ht="30" customHeight="1" spans="1:1">
      <c r="A1" s="15" t="s">
        <v>757</v>
      </c>
    </row>
    <row r="2" ht="41.25" customHeight="1" spans="1:3">
      <c r="A2" s="16" t="s">
        <v>44</v>
      </c>
      <c r="B2" s="17"/>
      <c r="C2" s="17"/>
    </row>
    <row r="3" ht="21" customHeight="1" spans="3:3">
      <c r="C3" s="18" t="s">
        <v>752</v>
      </c>
    </row>
    <row r="4" ht="30" customHeight="1" spans="1:3">
      <c r="A4" s="19" t="s">
        <v>511</v>
      </c>
      <c r="B4" s="19" t="s">
        <v>753</v>
      </c>
      <c r="C4" s="19" t="s">
        <v>754</v>
      </c>
    </row>
    <row r="5" ht="30" customHeight="1" spans="1:3">
      <c r="A5" s="19" t="s">
        <v>755</v>
      </c>
      <c r="B5" s="20">
        <v>4.15</v>
      </c>
      <c r="C5" s="20">
        <v>4.15</v>
      </c>
    </row>
    <row r="6" ht="27.75" customHeight="1" spans="1:3">
      <c r="A6" s="21" t="s">
        <v>756</v>
      </c>
      <c r="B6" s="22"/>
      <c r="C6" s="22"/>
    </row>
    <row r="13" spans="2:2">
      <c r="B13" s="23"/>
    </row>
  </sheetData>
  <mergeCells count="2">
    <mergeCell ref="A2:C2"/>
    <mergeCell ref="A6:C6"/>
  </mergeCells>
  <printOptions horizontalCentered="1"/>
  <pageMargins left="0" right="0" top="1.18055555555556" bottom="0.984027777777778" header="0.354166666666667" footer="0.432638888888889"/>
  <pageSetup paperSize="9" scale="90" firstPageNumber="33" orientation="portrait" useFirstPageNumber="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8"/>
  <sheetViews>
    <sheetView workbookViewId="0">
      <selection activeCell="E16" sqref="E16"/>
    </sheetView>
  </sheetViews>
  <sheetFormatPr defaultColWidth="9" defaultRowHeight="14" outlineLevelCol="7"/>
  <cols>
    <col min="1" max="1" width="46.5" style="10" customWidth="1"/>
    <col min="2" max="2" width="31.875" style="10" customWidth="1"/>
    <col min="3" max="3" width="32.75" style="10" customWidth="1"/>
    <col min="4" max="4" width="12" style="10" customWidth="1"/>
    <col min="5" max="5" width="13.125" style="10" customWidth="1"/>
    <col min="6" max="6" width="10.875" style="10" customWidth="1"/>
    <col min="7" max="16384" width="9" style="10"/>
  </cols>
  <sheetData>
    <row r="1" ht="27" customHeight="1" spans="1:8">
      <c r="A1" s="2" t="s">
        <v>758</v>
      </c>
      <c r="B1" s="2"/>
      <c r="C1" s="11"/>
      <c r="D1" s="11"/>
      <c r="E1" s="11"/>
      <c r="F1" s="11"/>
      <c r="G1" s="11"/>
      <c r="H1" s="11"/>
    </row>
    <row r="2" ht="32.1" customHeight="1" spans="1:2">
      <c r="A2" s="3" t="s">
        <v>46</v>
      </c>
      <c r="B2" s="3"/>
    </row>
    <row r="3" ht="21" customHeight="1" spans="1:2">
      <c r="A3" s="11"/>
      <c r="B3" s="4" t="s">
        <v>508</v>
      </c>
    </row>
    <row r="4" ht="27" customHeight="1" spans="1:2">
      <c r="A4" s="5" t="s">
        <v>511</v>
      </c>
      <c r="B4" s="5" t="s">
        <v>759</v>
      </c>
    </row>
    <row r="5" ht="27" customHeight="1" spans="1:2">
      <c r="A5" s="12" t="s">
        <v>760</v>
      </c>
      <c r="B5" s="13">
        <v>18449</v>
      </c>
    </row>
    <row r="6" ht="27" customHeight="1" spans="1:2">
      <c r="A6" s="12" t="s">
        <v>761</v>
      </c>
      <c r="B6" s="13">
        <v>3100</v>
      </c>
    </row>
    <row r="7" ht="27" customHeight="1" spans="1:2">
      <c r="A7" s="12" t="s">
        <v>762</v>
      </c>
      <c r="B7" s="13">
        <v>1549</v>
      </c>
    </row>
    <row r="8" ht="27" customHeight="1" spans="1:2">
      <c r="A8" s="12" t="s">
        <v>763</v>
      </c>
      <c r="B8" s="13">
        <v>13800</v>
      </c>
    </row>
    <row r="9" ht="27" customHeight="1" spans="1:2">
      <c r="A9" s="12" t="s">
        <v>764</v>
      </c>
      <c r="B9" s="13">
        <v>0</v>
      </c>
    </row>
    <row r="10" ht="27" customHeight="1" spans="1:2">
      <c r="A10" s="12" t="s">
        <v>765</v>
      </c>
      <c r="B10" s="13">
        <v>0</v>
      </c>
    </row>
    <row r="11" ht="27" customHeight="1" spans="1:2">
      <c r="A11" s="12" t="s">
        <v>766</v>
      </c>
      <c r="B11" s="13">
        <v>0</v>
      </c>
    </row>
    <row r="12" ht="27" customHeight="1" spans="1:2">
      <c r="A12" s="12" t="s">
        <v>767</v>
      </c>
      <c r="B12" s="13">
        <v>0</v>
      </c>
    </row>
    <row r="13" ht="27" customHeight="1" spans="1:2">
      <c r="A13" s="12" t="s">
        <v>768</v>
      </c>
      <c r="B13" s="13">
        <f>SUM(B14:B15)</f>
        <v>1551.56</v>
      </c>
    </row>
    <row r="14" ht="27" customHeight="1" spans="1:2">
      <c r="A14" s="12" t="s">
        <v>769</v>
      </c>
      <c r="B14" s="13">
        <v>1551.56</v>
      </c>
    </row>
    <row r="15" ht="27" customHeight="1" spans="1:2">
      <c r="A15" s="12" t="s">
        <v>770</v>
      </c>
      <c r="B15" s="13">
        <v>0</v>
      </c>
    </row>
    <row r="16" ht="27" customHeight="1" spans="1:2">
      <c r="A16" s="12" t="s">
        <v>771</v>
      </c>
      <c r="B16" s="13">
        <f>B17+B18</f>
        <v>2662.35</v>
      </c>
    </row>
    <row r="17" ht="27" customHeight="1" spans="1:2">
      <c r="A17" s="12" t="s">
        <v>769</v>
      </c>
      <c r="B17" s="13">
        <v>1461.54</v>
      </c>
    </row>
    <row r="18" ht="27" customHeight="1" spans="1:2">
      <c r="A18" s="12" t="s">
        <v>770</v>
      </c>
      <c r="B18" s="13">
        <v>1200.81</v>
      </c>
    </row>
  </sheetData>
  <mergeCells count="2">
    <mergeCell ref="A1:B1"/>
    <mergeCell ref="A2:B2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1"/>
  <sheetViews>
    <sheetView workbookViewId="0">
      <selection activeCell="A11" sqref="A11:B11"/>
    </sheetView>
  </sheetViews>
  <sheetFormatPr defaultColWidth="9" defaultRowHeight="15" outlineLevelCol="1"/>
  <cols>
    <col min="1" max="1" width="52.125" style="1" customWidth="1"/>
    <col min="2" max="2" width="22.625" style="1" customWidth="1"/>
    <col min="3" max="16384" width="9" style="1"/>
  </cols>
  <sheetData>
    <row r="1" s="1" customFormat="1" ht="29" customHeight="1" spans="1:2">
      <c r="A1" s="2" t="s">
        <v>772</v>
      </c>
      <c r="B1" s="2"/>
    </row>
    <row r="2" s="1" customFormat="1" ht="41" customHeight="1" spans="1:2">
      <c r="A2" s="3" t="s">
        <v>48</v>
      </c>
      <c r="B2" s="3"/>
    </row>
    <row r="3" s="1" customFormat="1" spans="2:2">
      <c r="B3" s="4" t="s">
        <v>752</v>
      </c>
    </row>
    <row r="4" s="1" customFormat="1" ht="30.75" customHeight="1" spans="1:2">
      <c r="A4" s="5" t="s">
        <v>511</v>
      </c>
      <c r="B4" s="5" t="s">
        <v>759</v>
      </c>
    </row>
    <row r="5" s="1" customFormat="1" ht="30.75" customHeight="1" spans="1:2">
      <c r="A5" s="6" t="s">
        <v>773</v>
      </c>
      <c r="B5" s="9">
        <v>8.58</v>
      </c>
    </row>
    <row r="6" s="1" customFormat="1" ht="30.75" customHeight="1" spans="1:2">
      <c r="A6" s="6" t="s">
        <v>774</v>
      </c>
      <c r="B6" s="9">
        <v>4.43</v>
      </c>
    </row>
    <row r="7" s="1" customFormat="1" ht="30.75" customHeight="1" spans="1:2">
      <c r="A7" s="6" t="s">
        <v>775</v>
      </c>
      <c r="B7" s="9">
        <v>4.15</v>
      </c>
    </row>
    <row r="8" s="1" customFormat="1" ht="30.75" customHeight="1" spans="1:2">
      <c r="A8" s="6" t="s">
        <v>776</v>
      </c>
      <c r="B8" s="9">
        <v>8.56</v>
      </c>
    </row>
    <row r="9" s="1" customFormat="1" ht="30.75" customHeight="1" spans="1:2">
      <c r="A9" s="6" t="s">
        <v>774</v>
      </c>
      <c r="B9" s="9">
        <v>4.41</v>
      </c>
    </row>
    <row r="10" s="1" customFormat="1" ht="30.75" customHeight="1" spans="1:2">
      <c r="A10" s="6" t="s">
        <v>775</v>
      </c>
      <c r="B10" s="9">
        <v>4.15</v>
      </c>
    </row>
    <row r="11" s="1" customFormat="1" ht="30.75" customHeight="1" spans="1:2">
      <c r="A11" s="8"/>
      <c r="B11" s="8"/>
    </row>
  </sheetData>
  <mergeCells count="3">
    <mergeCell ref="A1:B1"/>
    <mergeCell ref="A2:B2"/>
    <mergeCell ref="A11:B11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4"/>
  <sheetViews>
    <sheetView tabSelected="1" workbookViewId="0">
      <selection activeCell="B13" sqref="B13"/>
    </sheetView>
  </sheetViews>
  <sheetFormatPr defaultColWidth="9" defaultRowHeight="15" outlineLevelCol="1"/>
  <cols>
    <col min="1" max="1" width="52.125" style="1" customWidth="1"/>
    <col min="2" max="2" width="22.625" style="1" customWidth="1"/>
    <col min="3" max="16384" width="9" style="1"/>
  </cols>
  <sheetData>
    <row r="1" ht="21" spans="1:2">
      <c r="A1" s="2" t="s">
        <v>777</v>
      </c>
      <c r="B1" s="2"/>
    </row>
    <row r="2" ht="36" customHeight="1" spans="1:2">
      <c r="A2" s="3" t="s">
        <v>50</v>
      </c>
      <c r="B2" s="3"/>
    </row>
    <row r="3" spans="2:2">
      <c r="B3" s="4" t="s">
        <v>508</v>
      </c>
    </row>
    <row r="4" ht="30.75" customHeight="1" spans="1:2">
      <c r="A4" s="5" t="s">
        <v>511</v>
      </c>
      <c r="B4" s="5" t="s">
        <v>759</v>
      </c>
    </row>
    <row r="5" ht="30.75" customHeight="1" spans="1:2">
      <c r="A5" s="6" t="s">
        <v>778</v>
      </c>
      <c r="B5" s="7">
        <v>739</v>
      </c>
    </row>
    <row r="6" ht="30.75" customHeight="1" spans="1:2">
      <c r="A6" s="6" t="s">
        <v>779</v>
      </c>
      <c r="B6" s="7">
        <v>739.05</v>
      </c>
    </row>
    <row r="7" ht="30.75" customHeight="1" spans="1:2">
      <c r="A7" s="6" t="s">
        <v>780</v>
      </c>
      <c r="B7" s="7">
        <v>0</v>
      </c>
    </row>
    <row r="8" ht="30.75" customHeight="1" spans="1:2">
      <c r="A8" s="6" t="s">
        <v>781</v>
      </c>
      <c r="B8" s="7">
        <v>2964.15</v>
      </c>
    </row>
    <row r="9" ht="30.75" customHeight="1" spans="1:2">
      <c r="A9" s="6" t="s">
        <v>782</v>
      </c>
      <c r="B9" s="7">
        <v>1542.6</v>
      </c>
    </row>
    <row r="10" ht="30.75" customHeight="1" spans="1:2">
      <c r="A10" s="6" t="s">
        <v>783</v>
      </c>
      <c r="B10" s="7">
        <v>1421.55</v>
      </c>
    </row>
    <row r="11" ht="30.75" customHeight="1" spans="1:2">
      <c r="A11" s="6" t="s">
        <v>784</v>
      </c>
      <c r="B11" s="7">
        <v>0</v>
      </c>
    </row>
    <row r="12" ht="30.75" customHeight="1" spans="1:2">
      <c r="A12" s="6" t="s">
        <v>785</v>
      </c>
      <c r="B12" s="7">
        <v>0</v>
      </c>
    </row>
    <row r="13" ht="30.75" customHeight="1" spans="1:2">
      <c r="A13" s="6" t="s">
        <v>786</v>
      </c>
      <c r="B13" s="7">
        <v>0</v>
      </c>
    </row>
    <row r="14" ht="30.75" customHeight="1" spans="1:2">
      <c r="A14" s="8"/>
      <c r="B14" s="8"/>
    </row>
  </sheetData>
  <mergeCells count="3">
    <mergeCell ref="A1:B1"/>
    <mergeCell ref="A2:B2"/>
    <mergeCell ref="A14:B14"/>
  </mergeCells>
  <pageMargins left="1.02361111111111" right="0.7" top="1.18055555555556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257"/>
  <sheetViews>
    <sheetView topLeftCell="A142" workbookViewId="0">
      <selection activeCell="D142" sqref="D142"/>
    </sheetView>
  </sheetViews>
  <sheetFormatPr defaultColWidth="9" defaultRowHeight="15" outlineLevelCol="5"/>
  <cols>
    <col min="1" max="1" width="7.25" style="176" customWidth="1"/>
    <col min="2" max="2" width="7.25" style="206" customWidth="1"/>
    <col min="3" max="3" width="7.25" style="207" customWidth="1"/>
    <col min="4" max="4" width="45.5" style="176" customWidth="1"/>
    <col min="5" max="5" width="16.625" style="176" customWidth="1"/>
    <col min="6" max="16384" width="9" style="176"/>
  </cols>
  <sheetData>
    <row r="1" ht="30" customHeight="1" spans="1:2">
      <c r="A1" s="179" t="s">
        <v>83</v>
      </c>
      <c r="B1" s="208"/>
    </row>
    <row r="2" s="46" customFormat="1" ht="42.75" customHeight="1" spans="1:5">
      <c r="A2" s="180" t="s">
        <v>84</v>
      </c>
      <c r="B2" s="209"/>
      <c r="C2" s="210"/>
      <c r="D2" s="181"/>
      <c r="E2" s="180"/>
    </row>
    <row r="3" s="46" customFormat="1" ht="18.75" customHeight="1" spans="1:5">
      <c r="A3" s="175"/>
      <c r="B3" s="211"/>
      <c r="C3" s="212"/>
      <c r="D3" s="182" t="s">
        <v>85</v>
      </c>
      <c r="E3" s="183"/>
    </row>
    <row r="4" s="46" customFormat="1" ht="33" customHeight="1" spans="1:5">
      <c r="A4" s="184" t="s">
        <v>86</v>
      </c>
      <c r="B4" s="213"/>
      <c r="C4" s="214"/>
      <c r="D4" s="186" t="s">
        <v>87</v>
      </c>
      <c r="E4" s="215" t="s">
        <v>53</v>
      </c>
    </row>
    <row r="5" s="46" customFormat="1" ht="41.1" customHeight="1" spans="1:5">
      <c r="A5" s="188" t="s">
        <v>88</v>
      </c>
      <c r="B5" s="216" t="s">
        <v>89</v>
      </c>
      <c r="C5" s="217" t="s">
        <v>90</v>
      </c>
      <c r="D5" s="190"/>
      <c r="E5" s="218"/>
    </row>
    <row r="6" s="46" customFormat="1" ht="19" customHeight="1" spans="1:5">
      <c r="A6" s="192"/>
      <c r="B6" s="219"/>
      <c r="C6" s="220"/>
      <c r="D6" s="194" t="s">
        <v>91</v>
      </c>
      <c r="E6" s="221">
        <v>134838.647298</v>
      </c>
    </row>
    <row r="7" s="46" customFormat="1" ht="21" customHeight="1" spans="1:6">
      <c r="A7" s="192">
        <v>201</v>
      </c>
      <c r="B7" s="219"/>
      <c r="C7" s="220"/>
      <c r="D7" s="196" t="s">
        <v>92</v>
      </c>
      <c r="E7" s="221">
        <v>28019.900123</v>
      </c>
      <c r="F7" s="197"/>
    </row>
    <row r="8" s="46" customFormat="1" ht="21" customHeight="1" spans="1:5">
      <c r="A8" s="192">
        <v>201</v>
      </c>
      <c r="B8" s="219" t="s">
        <v>93</v>
      </c>
      <c r="C8" s="220"/>
      <c r="D8" s="198" t="s">
        <v>94</v>
      </c>
      <c r="E8" s="221">
        <v>1046.232258</v>
      </c>
    </row>
    <row r="9" s="46" customFormat="1" ht="21" customHeight="1" spans="1:5">
      <c r="A9" s="192">
        <v>201</v>
      </c>
      <c r="B9" s="219" t="s">
        <v>93</v>
      </c>
      <c r="C9" s="219" t="s">
        <v>93</v>
      </c>
      <c r="D9" s="198" t="s">
        <v>95</v>
      </c>
      <c r="E9" s="221">
        <v>884.232258</v>
      </c>
    </row>
    <row r="10" s="46" customFormat="1" ht="21" customHeight="1" spans="1:5">
      <c r="A10" s="192">
        <v>201</v>
      </c>
      <c r="B10" s="219" t="s">
        <v>93</v>
      </c>
      <c r="C10" s="219" t="s">
        <v>96</v>
      </c>
      <c r="D10" s="198" t="s">
        <v>97</v>
      </c>
      <c r="E10" s="221">
        <v>136</v>
      </c>
    </row>
    <row r="11" s="46" customFormat="1" ht="21" customHeight="1" spans="1:6">
      <c r="A11" s="192">
        <v>201</v>
      </c>
      <c r="B11" s="219" t="s">
        <v>93</v>
      </c>
      <c r="C11" s="219" t="s">
        <v>98</v>
      </c>
      <c r="D11" s="198" t="s">
        <v>99</v>
      </c>
      <c r="E11" s="221">
        <v>10</v>
      </c>
      <c r="F11" s="197"/>
    </row>
    <row r="12" s="46" customFormat="1" ht="21" customHeight="1" spans="1:6">
      <c r="A12" s="192">
        <v>201</v>
      </c>
      <c r="B12" s="219" t="s">
        <v>93</v>
      </c>
      <c r="C12" s="219" t="s">
        <v>100</v>
      </c>
      <c r="D12" s="199" t="s">
        <v>101</v>
      </c>
      <c r="E12" s="221">
        <v>16</v>
      </c>
      <c r="F12" s="197"/>
    </row>
    <row r="13" s="46" customFormat="1" ht="21" customHeight="1" spans="1:5">
      <c r="A13" s="192">
        <v>201</v>
      </c>
      <c r="B13" s="219" t="s">
        <v>96</v>
      </c>
      <c r="C13" s="220"/>
      <c r="D13" s="198" t="s">
        <v>102</v>
      </c>
      <c r="E13" s="221">
        <v>701.818641</v>
      </c>
    </row>
    <row r="14" s="46" customFormat="1" ht="21" customHeight="1" spans="1:5">
      <c r="A14" s="192">
        <v>201</v>
      </c>
      <c r="B14" s="219" t="s">
        <v>96</v>
      </c>
      <c r="C14" s="219" t="s">
        <v>93</v>
      </c>
      <c r="D14" s="198" t="s">
        <v>95</v>
      </c>
      <c r="E14" s="221">
        <v>555.818641</v>
      </c>
    </row>
    <row r="15" s="46" customFormat="1" ht="21" customHeight="1" spans="1:5">
      <c r="A15" s="192">
        <v>201</v>
      </c>
      <c r="B15" s="219" t="s">
        <v>96</v>
      </c>
      <c r="C15" s="219" t="s">
        <v>96</v>
      </c>
      <c r="D15" s="198" t="s">
        <v>97</v>
      </c>
      <c r="E15" s="221">
        <v>120</v>
      </c>
    </row>
    <row r="16" s="46" customFormat="1" ht="21" customHeight="1" spans="1:5">
      <c r="A16" s="192">
        <v>201</v>
      </c>
      <c r="B16" s="219" t="s">
        <v>96</v>
      </c>
      <c r="C16" s="219" t="s">
        <v>98</v>
      </c>
      <c r="D16" s="198" t="s">
        <v>103</v>
      </c>
      <c r="E16" s="221">
        <v>5</v>
      </c>
    </row>
    <row r="17" s="46" customFormat="1" ht="21" customHeight="1" spans="1:5">
      <c r="A17" s="192">
        <v>201</v>
      </c>
      <c r="B17" s="219" t="s">
        <v>96</v>
      </c>
      <c r="C17" s="219" t="s">
        <v>104</v>
      </c>
      <c r="D17" s="199" t="s">
        <v>105</v>
      </c>
      <c r="E17" s="221">
        <v>21</v>
      </c>
    </row>
    <row r="18" s="46" customFormat="1" ht="21" customHeight="1" spans="1:5">
      <c r="A18" s="192">
        <v>201</v>
      </c>
      <c r="B18" s="219" t="s">
        <v>106</v>
      </c>
      <c r="C18" s="219"/>
      <c r="D18" s="198" t="s">
        <v>107</v>
      </c>
      <c r="E18" s="221">
        <v>15145.225224</v>
      </c>
    </row>
    <row r="19" s="46" customFormat="1" ht="21" customHeight="1" spans="1:5">
      <c r="A19" s="192">
        <v>201</v>
      </c>
      <c r="B19" s="219" t="s">
        <v>106</v>
      </c>
      <c r="C19" s="219" t="s">
        <v>93</v>
      </c>
      <c r="D19" s="198" t="s">
        <v>95</v>
      </c>
      <c r="E19" s="221">
        <v>6783.791905</v>
      </c>
    </row>
    <row r="20" s="46" customFormat="1" ht="21" customHeight="1" spans="1:5">
      <c r="A20" s="192">
        <v>201</v>
      </c>
      <c r="B20" s="219" t="s">
        <v>106</v>
      </c>
      <c r="C20" s="219" t="s">
        <v>96</v>
      </c>
      <c r="D20" s="198" t="s">
        <v>97</v>
      </c>
      <c r="E20" s="221">
        <v>7314.88</v>
      </c>
    </row>
    <row r="21" s="46" customFormat="1" ht="21" customHeight="1" spans="1:5">
      <c r="A21" s="192">
        <v>201</v>
      </c>
      <c r="B21" s="219" t="s">
        <v>106</v>
      </c>
      <c r="C21" s="219" t="s">
        <v>104</v>
      </c>
      <c r="D21" s="198" t="s">
        <v>108</v>
      </c>
      <c r="E21" s="221">
        <v>10</v>
      </c>
    </row>
    <row r="22" s="46" customFormat="1" ht="21" customHeight="1" spans="1:5">
      <c r="A22" s="192">
        <v>201</v>
      </c>
      <c r="B22" s="219" t="s">
        <v>106</v>
      </c>
      <c r="C22" s="219" t="s">
        <v>100</v>
      </c>
      <c r="D22" s="198" t="s">
        <v>109</v>
      </c>
      <c r="E22" s="221">
        <v>136.553319</v>
      </c>
    </row>
    <row r="23" s="46" customFormat="1" ht="21" customHeight="1" spans="1:5">
      <c r="A23" s="192">
        <v>201</v>
      </c>
      <c r="B23" s="219" t="s">
        <v>106</v>
      </c>
      <c r="C23" s="219">
        <v>99</v>
      </c>
      <c r="D23" s="198" t="s">
        <v>110</v>
      </c>
      <c r="E23" s="221">
        <v>900</v>
      </c>
    </row>
    <row r="24" s="46" customFormat="1" ht="21" customHeight="1" spans="1:5">
      <c r="A24" s="192">
        <v>201</v>
      </c>
      <c r="B24" s="219" t="s">
        <v>98</v>
      </c>
      <c r="C24" s="219"/>
      <c r="D24" s="198" t="s">
        <v>111</v>
      </c>
      <c r="E24" s="221">
        <v>224.745626</v>
      </c>
    </row>
    <row r="25" s="46" customFormat="1" ht="21" customHeight="1" spans="1:5">
      <c r="A25" s="192">
        <v>201</v>
      </c>
      <c r="B25" s="219" t="s">
        <v>98</v>
      </c>
      <c r="C25" s="219" t="s">
        <v>93</v>
      </c>
      <c r="D25" s="198" t="s">
        <v>95</v>
      </c>
      <c r="E25" s="221">
        <v>204.745626</v>
      </c>
    </row>
    <row r="26" s="46" customFormat="1" ht="21" customHeight="1" spans="1:5">
      <c r="A26" s="192">
        <v>201</v>
      </c>
      <c r="B26" s="219" t="s">
        <v>98</v>
      </c>
      <c r="C26" s="219" t="s">
        <v>96</v>
      </c>
      <c r="D26" s="198" t="s">
        <v>97</v>
      </c>
      <c r="E26" s="221">
        <v>16</v>
      </c>
    </row>
    <row r="27" s="46" customFormat="1" ht="18.95" customHeight="1" spans="1:5">
      <c r="A27" s="192">
        <v>201</v>
      </c>
      <c r="B27" s="219" t="s">
        <v>98</v>
      </c>
      <c r="C27" s="219" t="s">
        <v>98</v>
      </c>
      <c r="D27" s="198" t="s">
        <v>112</v>
      </c>
      <c r="E27" s="221">
        <v>4</v>
      </c>
    </row>
    <row r="28" s="46" customFormat="1" ht="21" customHeight="1" spans="1:5">
      <c r="A28" s="192">
        <v>201</v>
      </c>
      <c r="B28" s="219" t="s">
        <v>113</v>
      </c>
      <c r="C28" s="219"/>
      <c r="D28" s="198" t="s">
        <v>114</v>
      </c>
      <c r="E28" s="221">
        <v>222.645359</v>
      </c>
    </row>
    <row r="29" s="46" customFormat="1" ht="21" customHeight="1" spans="1:5">
      <c r="A29" s="192">
        <v>201</v>
      </c>
      <c r="B29" s="219" t="s">
        <v>113</v>
      </c>
      <c r="C29" s="219" t="s">
        <v>93</v>
      </c>
      <c r="D29" s="198" t="s">
        <v>95</v>
      </c>
      <c r="E29" s="221">
        <v>162.645359</v>
      </c>
    </row>
    <row r="30" s="46" customFormat="1" ht="21" customHeight="1" spans="1:5">
      <c r="A30" s="192">
        <v>201</v>
      </c>
      <c r="B30" s="219" t="s">
        <v>113</v>
      </c>
      <c r="C30" s="219" t="s">
        <v>96</v>
      </c>
      <c r="D30" s="198" t="s">
        <v>97</v>
      </c>
      <c r="E30" s="221">
        <v>22</v>
      </c>
    </row>
    <row r="31" s="46" customFormat="1" ht="21" customHeight="1" spans="1:5">
      <c r="A31" s="192">
        <v>201</v>
      </c>
      <c r="B31" s="219" t="s">
        <v>113</v>
      </c>
      <c r="C31" s="219" t="s">
        <v>113</v>
      </c>
      <c r="D31" s="198" t="s">
        <v>115</v>
      </c>
      <c r="E31" s="221">
        <v>38</v>
      </c>
    </row>
    <row r="32" s="46" customFormat="1" ht="21" customHeight="1" spans="1:5">
      <c r="A32" s="192">
        <v>201</v>
      </c>
      <c r="B32" s="219" t="s">
        <v>104</v>
      </c>
      <c r="C32" s="219"/>
      <c r="D32" s="198" t="s">
        <v>116</v>
      </c>
      <c r="E32" s="221">
        <v>2549.800762</v>
      </c>
    </row>
    <row r="33" s="46" customFormat="1" ht="21" customHeight="1" spans="1:5">
      <c r="A33" s="192">
        <v>201</v>
      </c>
      <c r="B33" s="219" t="s">
        <v>104</v>
      </c>
      <c r="C33" s="219" t="s">
        <v>93</v>
      </c>
      <c r="D33" s="198" t="s">
        <v>95</v>
      </c>
      <c r="E33" s="221">
        <v>729.800762</v>
      </c>
    </row>
    <row r="34" s="46" customFormat="1" ht="21" customHeight="1" spans="1:5">
      <c r="A34" s="192">
        <v>201</v>
      </c>
      <c r="B34" s="219" t="s">
        <v>104</v>
      </c>
      <c r="C34" s="219" t="s">
        <v>96</v>
      </c>
      <c r="D34" s="198" t="s">
        <v>97</v>
      </c>
      <c r="E34" s="221">
        <v>20</v>
      </c>
    </row>
    <row r="35" s="46" customFormat="1" ht="21" customHeight="1" spans="1:5">
      <c r="A35" s="192">
        <v>201</v>
      </c>
      <c r="B35" s="219" t="s">
        <v>104</v>
      </c>
      <c r="C35" s="219" t="s">
        <v>117</v>
      </c>
      <c r="D35" s="198" t="s">
        <v>118</v>
      </c>
      <c r="E35" s="221">
        <v>1800</v>
      </c>
    </row>
    <row r="36" s="46" customFormat="1" ht="21" customHeight="1" spans="1:5">
      <c r="A36" s="192">
        <v>201</v>
      </c>
      <c r="B36" s="219" t="s">
        <v>119</v>
      </c>
      <c r="C36" s="219"/>
      <c r="D36" s="198" t="s">
        <v>120</v>
      </c>
      <c r="E36" s="221">
        <v>1400</v>
      </c>
    </row>
    <row r="37" s="46" customFormat="1" ht="21" customHeight="1" spans="1:5">
      <c r="A37" s="192">
        <v>201</v>
      </c>
      <c r="B37" s="219" t="s">
        <v>119</v>
      </c>
      <c r="C37" s="219">
        <v>10</v>
      </c>
      <c r="D37" s="198" t="s">
        <v>121</v>
      </c>
      <c r="E37" s="221">
        <v>1400</v>
      </c>
    </row>
    <row r="38" s="46" customFormat="1" ht="21" customHeight="1" spans="1:5">
      <c r="A38" s="192">
        <v>201</v>
      </c>
      <c r="B38" s="219" t="s">
        <v>100</v>
      </c>
      <c r="C38" s="219"/>
      <c r="D38" s="198" t="s">
        <v>122</v>
      </c>
      <c r="E38" s="221">
        <v>192.367854</v>
      </c>
    </row>
    <row r="39" s="46" customFormat="1" ht="21" customHeight="1" spans="1:5">
      <c r="A39" s="192">
        <v>201</v>
      </c>
      <c r="B39" s="219" t="s">
        <v>100</v>
      </c>
      <c r="C39" s="219" t="s">
        <v>93</v>
      </c>
      <c r="D39" s="198" t="s">
        <v>95</v>
      </c>
      <c r="E39" s="221">
        <v>182.367854</v>
      </c>
    </row>
    <row r="40" s="46" customFormat="1" ht="21" customHeight="1" spans="1:5">
      <c r="A40" s="192">
        <v>201</v>
      </c>
      <c r="B40" s="219" t="s">
        <v>100</v>
      </c>
      <c r="C40" s="219" t="s">
        <v>96</v>
      </c>
      <c r="D40" s="198" t="s">
        <v>97</v>
      </c>
      <c r="E40" s="221">
        <v>10</v>
      </c>
    </row>
    <row r="41" s="46" customFormat="1" ht="21" customHeight="1" spans="1:5">
      <c r="A41" s="192">
        <v>201</v>
      </c>
      <c r="B41" s="219">
        <v>11</v>
      </c>
      <c r="C41" s="219"/>
      <c r="D41" s="198" t="s">
        <v>123</v>
      </c>
      <c r="E41" s="221">
        <v>983.600638</v>
      </c>
    </row>
    <row r="42" s="46" customFormat="1" ht="21" customHeight="1" spans="1:5">
      <c r="A42" s="192">
        <v>201</v>
      </c>
      <c r="B42" s="219">
        <v>11</v>
      </c>
      <c r="C42" s="219" t="s">
        <v>93</v>
      </c>
      <c r="D42" s="198" t="s">
        <v>95</v>
      </c>
      <c r="E42" s="221">
        <v>869.600638</v>
      </c>
    </row>
    <row r="43" s="46" customFormat="1" ht="21" customHeight="1" spans="1:5">
      <c r="A43" s="192">
        <v>201</v>
      </c>
      <c r="B43" s="219">
        <v>11</v>
      </c>
      <c r="C43" s="219" t="s">
        <v>96</v>
      </c>
      <c r="D43" s="198" t="s">
        <v>97</v>
      </c>
      <c r="E43" s="221">
        <v>114</v>
      </c>
    </row>
    <row r="44" s="46" customFormat="1" ht="21" customHeight="1" spans="1:5">
      <c r="A44" s="192">
        <v>201</v>
      </c>
      <c r="B44" s="219">
        <v>13</v>
      </c>
      <c r="C44" s="219"/>
      <c r="D44" s="198" t="s">
        <v>124</v>
      </c>
      <c r="E44" s="221">
        <v>320.066189</v>
      </c>
    </row>
    <row r="45" s="46" customFormat="1" ht="21" customHeight="1" spans="1:5">
      <c r="A45" s="192">
        <v>201</v>
      </c>
      <c r="B45" s="219">
        <v>13</v>
      </c>
      <c r="C45" s="219" t="s">
        <v>93</v>
      </c>
      <c r="D45" s="198" t="s">
        <v>95</v>
      </c>
      <c r="E45" s="221">
        <v>296.066189</v>
      </c>
    </row>
    <row r="46" s="46" customFormat="1" ht="21" customHeight="1" spans="1:5">
      <c r="A46" s="192">
        <v>201</v>
      </c>
      <c r="B46" s="219">
        <v>13</v>
      </c>
      <c r="C46" s="219" t="s">
        <v>96</v>
      </c>
      <c r="D46" s="198" t="s">
        <v>97</v>
      </c>
      <c r="E46" s="221">
        <v>12</v>
      </c>
    </row>
    <row r="47" s="46" customFormat="1" ht="21" customHeight="1" spans="1:5">
      <c r="A47" s="192">
        <v>201</v>
      </c>
      <c r="B47" s="219">
        <v>13</v>
      </c>
      <c r="C47" s="219" t="s">
        <v>100</v>
      </c>
      <c r="D47" s="198" t="s">
        <v>125</v>
      </c>
      <c r="E47" s="221">
        <v>12</v>
      </c>
    </row>
    <row r="48" s="46" customFormat="1" ht="21" customHeight="1" spans="1:5">
      <c r="A48" s="192">
        <v>201</v>
      </c>
      <c r="B48" s="219">
        <v>23</v>
      </c>
      <c r="C48" s="219"/>
      <c r="D48" s="198" t="s">
        <v>126</v>
      </c>
      <c r="E48" s="221">
        <v>93.332052</v>
      </c>
    </row>
    <row r="49" s="46" customFormat="1" ht="21" customHeight="1" spans="1:5">
      <c r="A49" s="192">
        <v>201</v>
      </c>
      <c r="B49" s="219">
        <v>23</v>
      </c>
      <c r="C49" s="219" t="s">
        <v>93</v>
      </c>
      <c r="D49" s="198" t="s">
        <v>95</v>
      </c>
      <c r="E49" s="221">
        <v>89.132052</v>
      </c>
    </row>
    <row r="50" s="46" customFormat="1" ht="21" customHeight="1" spans="1:5">
      <c r="A50" s="192">
        <v>201</v>
      </c>
      <c r="B50" s="219">
        <v>23</v>
      </c>
      <c r="C50" s="219" t="s">
        <v>96</v>
      </c>
      <c r="D50" s="198" t="s">
        <v>97</v>
      </c>
      <c r="E50" s="221">
        <v>4.2</v>
      </c>
    </row>
    <row r="51" s="46" customFormat="1" ht="21" customHeight="1" spans="1:5">
      <c r="A51" s="192">
        <v>201</v>
      </c>
      <c r="B51" s="219">
        <v>26</v>
      </c>
      <c r="C51" s="219"/>
      <c r="D51" s="198" t="s">
        <v>127</v>
      </c>
      <c r="E51" s="221">
        <v>4</v>
      </c>
    </row>
    <row r="52" s="46" customFormat="1" ht="21" customHeight="1" spans="1:5">
      <c r="A52" s="192">
        <v>201</v>
      </c>
      <c r="B52" s="219">
        <v>26</v>
      </c>
      <c r="C52" s="219" t="s">
        <v>98</v>
      </c>
      <c r="D52" s="199" t="s">
        <v>128</v>
      </c>
      <c r="E52" s="221">
        <v>4</v>
      </c>
    </row>
    <row r="53" s="46" customFormat="1" ht="21" customHeight="1" spans="1:5">
      <c r="A53" s="192">
        <v>201</v>
      </c>
      <c r="B53" s="219">
        <v>28</v>
      </c>
      <c r="C53" s="219"/>
      <c r="D53" s="198" t="s">
        <v>129</v>
      </c>
      <c r="E53" s="221">
        <v>77.746246</v>
      </c>
    </row>
    <row r="54" s="46" customFormat="1" ht="21" customHeight="1" spans="1:5">
      <c r="A54" s="192">
        <v>201</v>
      </c>
      <c r="B54" s="219">
        <v>28</v>
      </c>
      <c r="C54" s="219" t="s">
        <v>93</v>
      </c>
      <c r="D54" s="198" t="s">
        <v>95</v>
      </c>
      <c r="E54" s="221">
        <v>71.746246</v>
      </c>
    </row>
    <row r="55" s="46" customFormat="1" ht="21" customHeight="1" spans="1:5">
      <c r="A55" s="192">
        <v>201</v>
      </c>
      <c r="B55" s="219">
        <v>28</v>
      </c>
      <c r="C55" s="219" t="s">
        <v>96</v>
      </c>
      <c r="D55" s="198" t="s">
        <v>97</v>
      </c>
      <c r="E55" s="221">
        <v>6</v>
      </c>
    </row>
    <row r="56" s="46" customFormat="1" ht="21" customHeight="1" spans="1:5">
      <c r="A56" s="192">
        <v>201</v>
      </c>
      <c r="B56" s="219">
        <v>29</v>
      </c>
      <c r="C56" s="219"/>
      <c r="D56" s="198" t="s">
        <v>130</v>
      </c>
      <c r="E56" s="221">
        <v>238.974073</v>
      </c>
    </row>
    <row r="57" s="46" customFormat="1" ht="21" customHeight="1" spans="1:5">
      <c r="A57" s="192">
        <v>201</v>
      </c>
      <c r="B57" s="219">
        <v>29</v>
      </c>
      <c r="C57" s="219" t="s">
        <v>93</v>
      </c>
      <c r="D57" s="198" t="s">
        <v>95</v>
      </c>
      <c r="E57" s="221">
        <v>191.974073</v>
      </c>
    </row>
    <row r="58" s="46" customFormat="1" ht="21" customHeight="1" spans="1:5">
      <c r="A58" s="192">
        <v>201</v>
      </c>
      <c r="B58" s="219">
        <v>29</v>
      </c>
      <c r="C58" s="219" t="s">
        <v>96</v>
      </c>
      <c r="D58" s="198" t="s">
        <v>97</v>
      </c>
      <c r="E58" s="221">
        <v>30</v>
      </c>
    </row>
    <row r="59" s="46" customFormat="1" ht="21" customHeight="1" spans="1:5">
      <c r="A59" s="192">
        <v>201</v>
      </c>
      <c r="B59" s="219">
        <v>29</v>
      </c>
      <c r="C59" s="219" t="s">
        <v>104</v>
      </c>
      <c r="D59" s="198" t="s">
        <v>131</v>
      </c>
      <c r="E59" s="221">
        <v>17</v>
      </c>
    </row>
    <row r="60" s="46" customFormat="1" ht="21" customHeight="1" spans="1:5">
      <c r="A60" s="192">
        <v>201</v>
      </c>
      <c r="B60" s="219">
        <v>31</v>
      </c>
      <c r="C60" s="219"/>
      <c r="D60" s="198" t="s">
        <v>132</v>
      </c>
      <c r="E60" s="221">
        <v>2200.685077</v>
      </c>
    </row>
    <row r="61" s="46" customFormat="1" ht="21" customHeight="1" spans="1:5">
      <c r="A61" s="192">
        <v>201</v>
      </c>
      <c r="B61" s="219">
        <v>31</v>
      </c>
      <c r="C61" s="219" t="s">
        <v>93</v>
      </c>
      <c r="D61" s="198" t="s">
        <v>95</v>
      </c>
      <c r="E61" s="221">
        <v>1657.685077</v>
      </c>
    </row>
    <row r="62" s="46" customFormat="1" ht="21" customHeight="1" spans="1:5">
      <c r="A62" s="192">
        <v>201</v>
      </c>
      <c r="B62" s="219">
        <v>31</v>
      </c>
      <c r="C62" s="219" t="s">
        <v>96</v>
      </c>
      <c r="D62" s="198" t="s">
        <v>97</v>
      </c>
      <c r="E62" s="221">
        <v>527</v>
      </c>
    </row>
    <row r="63" s="46" customFormat="1" ht="21" customHeight="1" spans="1:5">
      <c r="A63" s="192">
        <v>201</v>
      </c>
      <c r="B63" s="219">
        <v>31</v>
      </c>
      <c r="C63" s="219" t="s">
        <v>113</v>
      </c>
      <c r="D63" s="199" t="s">
        <v>133</v>
      </c>
      <c r="E63" s="221">
        <v>16</v>
      </c>
    </row>
    <row r="64" s="46" customFormat="1" ht="21" customHeight="1" spans="1:5">
      <c r="A64" s="192">
        <v>201</v>
      </c>
      <c r="B64" s="219">
        <v>32</v>
      </c>
      <c r="C64" s="219"/>
      <c r="D64" s="198" t="s">
        <v>134</v>
      </c>
      <c r="E64" s="221">
        <v>428.750139</v>
      </c>
    </row>
    <row r="65" s="46" customFormat="1" ht="21" customHeight="1" spans="1:5">
      <c r="A65" s="192">
        <v>201</v>
      </c>
      <c r="B65" s="219">
        <v>32</v>
      </c>
      <c r="C65" s="219" t="s">
        <v>93</v>
      </c>
      <c r="D65" s="198" t="s">
        <v>95</v>
      </c>
      <c r="E65" s="221">
        <v>400.750139</v>
      </c>
    </row>
    <row r="66" s="46" customFormat="1" ht="21" customHeight="1" spans="1:5">
      <c r="A66" s="192">
        <v>201</v>
      </c>
      <c r="B66" s="219">
        <v>32</v>
      </c>
      <c r="C66" s="219" t="s">
        <v>96</v>
      </c>
      <c r="D66" s="198" t="s">
        <v>97</v>
      </c>
      <c r="E66" s="221">
        <v>26</v>
      </c>
    </row>
    <row r="67" s="46" customFormat="1" ht="21" customHeight="1" spans="1:5">
      <c r="A67" s="192">
        <v>201</v>
      </c>
      <c r="B67" s="219">
        <v>32</v>
      </c>
      <c r="C67" s="219" t="s">
        <v>98</v>
      </c>
      <c r="D67" s="199" t="s">
        <v>135</v>
      </c>
      <c r="E67" s="221">
        <v>2</v>
      </c>
    </row>
    <row r="68" s="46" customFormat="1" ht="21" customHeight="1" spans="1:5">
      <c r="A68" s="192">
        <v>201</v>
      </c>
      <c r="B68" s="219">
        <v>33</v>
      </c>
      <c r="C68" s="219"/>
      <c r="D68" s="198" t="s">
        <v>136</v>
      </c>
      <c r="E68" s="221">
        <v>454.941182</v>
      </c>
    </row>
    <row r="69" s="46" customFormat="1" ht="21" customHeight="1" spans="1:5">
      <c r="A69" s="192">
        <v>201</v>
      </c>
      <c r="B69" s="219">
        <v>33</v>
      </c>
      <c r="C69" s="219" t="s">
        <v>93</v>
      </c>
      <c r="D69" s="198" t="s">
        <v>95</v>
      </c>
      <c r="E69" s="221">
        <v>229.941182</v>
      </c>
    </row>
    <row r="70" s="46" customFormat="1" ht="21" customHeight="1" spans="1:5">
      <c r="A70" s="192">
        <v>201</v>
      </c>
      <c r="B70" s="219">
        <v>33</v>
      </c>
      <c r="C70" s="219" t="s">
        <v>96</v>
      </c>
      <c r="D70" s="198" t="s">
        <v>97</v>
      </c>
      <c r="E70" s="221">
        <v>225</v>
      </c>
    </row>
    <row r="71" s="46" customFormat="1" ht="21" customHeight="1" spans="1:5">
      <c r="A71" s="192">
        <v>201</v>
      </c>
      <c r="B71" s="219">
        <v>34</v>
      </c>
      <c r="C71" s="219"/>
      <c r="D71" s="198" t="s">
        <v>137</v>
      </c>
      <c r="E71" s="221">
        <v>211.986485</v>
      </c>
    </row>
    <row r="72" s="46" customFormat="1" ht="21" customHeight="1" spans="1:5">
      <c r="A72" s="192">
        <v>201</v>
      </c>
      <c r="B72" s="219">
        <v>34</v>
      </c>
      <c r="C72" s="219" t="s">
        <v>93</v>
      </c>
      <c r="D72" s="198" t="s">
        <v>95</v>
      </c>
      <c r="E72" s="221">
        <v>167.986485</v>
      </c>
    </row>
    <row r="73" s="46" customFormat="1" ht="21" customHeight="1" spans="1:5">
      <c r="A73" s="192">
        <v>201</v>
      </c>
      <c r="B73" s="219">
        <v>34</v>
      </c>
      <c r="C73" s="219" t="s">
        <v>96</v>
      </c>
      <c r="D73" s="198" t="s">
        <v>97</v>
      </c>
      <c r="E73" s="221">
        <v>40</v>
      </c>
    </row>
    <row r="74" s="46" customFormat="1" ht="21" customHeight="1" spans="1:5">
      <c r="A74" s="192">
        <v>201</v>
      </c>
      <c r="B74" s="219">
        <v>34</v>
      </c>
      <c r="C74" s="219" t="s">
        <v>98</v>
      </c>
      <c r="D74" s="198" t="s">
        <v>138</v>
      </c>
      <c r="E74" s="221">
        <v>4</v>
      </c>
    </row>
    <row r="75" s="46" customFormat="1" ht="21" customHeight="1" spans="1:5">
      <c r="A75" s="192">
        <v>201</v>
      </c>
      <c r="B75" s="222">
        <v>37</v>
      </c>
      <c r="C75" s="219"/>
      <c r="D75" s="198" t="s">
        <v>139</v>
      </c>
      <c r="E75" s="221">
        <v>109.270815</v>
      </c>
    </row>
    <row r="76" s="46" customFormat="1" ht="21" customHeight="1" spans="1:5">
      <c r="A76" s="192">
        <v>201</v>
      </c>
      <c r="B76" s="219">
        <v>37</v>
      </c>
      <c r="C76" s="219" t="s">
        <v>93</v>
      </c>
      <c r="D76" s="198" t="s">
        <v>95</v>
      </c>
      <c r="E76" s="221">
        <v>85.270815</v>
      </c>
    </row>
    <row r="77" s="46" customFormat="1" ht="21" customHeight="1" spans="1:5">
      <c r="A77" s="192">
        <v>201</v>
      </c>
      <c r="B77" s="219">
        <v>37</v>
      </c>
      <c r="C77" s="219" t="s">
        <v>96</v>
      </c>
      <c r="D77" s="198" t="s">
        <v>97</v>
      </c>
      <c r="E77" s="221">
        <v>24</v>
      </c>
    </row>
    <row r="78" s="46" customFormat="1" ht="21" customHeight="1" spans="1:5">
      <c r="A78" s="192">
        <v>201</v>
      </c>
      <c r="B78" s="219">
        <v>38</v>
      </c>
      <c r="C78" s="219"/>
      <c r="D78" s="198" t="s">
        <v>140</v>
      </c>
      <c r="E78" s="221">
        <v>1413.711503</v>
      </c>
    </row>
    <row r="79" s="46" customFormat="1" ht="21" customHeight="1" spans="1:5">
      <c r="A79" s="192">
        <v>201</v>
      </c>
      <c r="B79" s="219">
        <v>38</v>
      </c>
      <c r="C79" s="219" t="s">
        <v>93</v>
      </c>
      <c r="D79" s="198" t="s">
        <v>95</v>
      </c>
      <c r="E79" s="221">
        <v>1317.711503</v>
      </c>
    </row>
    <row r="80" s="46" customFormat="1" ht="21" customHeight="1" spans="1:5">
      <c r="A80" s="192">
        <v>201</v>
      </c>
      <c r="B80" s="219">
        <v>38</v>
      </c>
      <c r="C80" s="219" t="s">
        <v>96</v>
      </c>
      <c r="D80" s="198" t="s">
        <v>97</v>
      </c>
      <c r="E80" s="221">
        <v>32</v>
      </c>
    </row>
    <row r="81" s="46" customFormat="1" ht="21" customHeight="1" spans="1:5">
      <c r="A81" s="192">
        <v>201</v>
      </c>
      <c r="B81" s="219">
        <v>38</v>
      </c>
      <c r="C81" s="219" t="s">
        <v>98</v>
      </c>
      <c r="D81" s="198" t="s">
        <v>141</v>
      </c>
      <c r="E81" s="221">
        <v>24</v>
      </c>
    </row>
    <row r="82" s="46" customFormat="1" ht="21" customHeight="1" spans="1:5">
      <c r="A82" s="192">
        <v>201</v>
      </c>
      <c r="B82" s="219">
        <v>38</v>
      </c>
      <c r="C82" s="219" t="s">
        <v>142</v>
      </c>
      <c r="D82" s="198" t="s">
        <v>143</v>
      </c>
      <c r="E82" s="221">
        <v>40</v>
      </c>
    </row>
    <row r="83" s="46" customFormat="1" ht="21" customHeight="1" spans="1:5">
      <c r="A83" s="192">
        <v>203</v>
      </c>
      <c r="B83" s="219"/>
      <c r="C83" s="219"/>
      <c r="D83" s="196" t="s">
        <v>144</v>
      </c>
      <c r="E83" s="221">
        <v>381</v>
      </c>
    </row>
    <row r="84" s="46" customFormat="1" ht="21" customHeight="1" spans="1:5">
      <c r="A84" s="192">
        <v>203</v>
      </c>
      <c r="B84" s="219" t="s">
        <v>104</v>
      </c>
      <c r="C84" s="219"/>
      <c r="D84" s="198" t="s">
        <v>145</v>
      </c>
      <c r="E84" s="221">
        <v>381</v>
      </c>
    </row>
    <row r="85" s="46" customFormat="1" ht="21" customHeight="1" spans="1:5">
      <c r="A85" s="192">
        <v>203</v>
      </c>
      <c r="B85" s="219" t="s">
        <v>104</v>
      </c>
      <c r="C85" s="219">
        <v>99</v>
      </c>
      <c r="D85" s="198" t="s">
        <v>146</v>
      </c>
      <c r="E85" s="221">
        <v>381</v>
      </c>
    </row>
    <row r="86" s="46" customFormat="1" ht="21" customHeight="1" spans="1:5">
      <c r="A86" s="192">
        <v>204</v>
      </c>
      <c r="B86" s="219"/>
      <c r="C86" s="219"/>
      <c r="D86" s="196" t="s">
        <v>147</v>
      </c>
      <c r="E86" s="221">
        <v>713.866796</v>
      </c>
    </row>
    <row r="87" s="46" customFormat="1" ht="21" customHeight="1" spans="1:5">
      <c r="A87" s="192">
        <v>204</v>
      </c>
      <c r="B87" s="219" t="s">
        <v>104</v>
      </c>
      <c r="C87" s="219"/>
      <c r="D87" s="198" t="s">
        <v>148</v>
      </c>
      <c r="E87" s="221">
        <v>713.866796</v>
      </c>
    </row>
    <row r="88" s="46" customFormat="1" ht="21" customHeight="1" spans="1:5">
      <c r="A88" s="192">
        <v>204</v>
      </c>
      <c r="B88" s="219" t="s">
        <v>104</v>
      </c>
      <c r="C88" s="219" t="s">
        <v>93</v>
      </c>
      <c r="D88" s="198" t="s">
        <v>95</v>
      </c>
      <c r="E88" s="221">
        <v>451.866796</v>
      </c>
    </row>
    <row r="89" s="46" customFormat="1" ht="21" customHeight="1" spans="1:5">
      <c r="A89" s="192">
        <v>204</v>
      </c>
      <c r="B89" s="219" t="s">
        <v>104</v>
      </c>
      <c r="C89" s="219" t="s">
        <v>96</v>
      </c>
      <c r="D89" s="198" t="s">
        <v>97</v>
      </c>
      <c r="E89" s="221">
        <v>13</v>
      </c>
    </row>
    <row r="90" s="46" customFormat="1" ht="21" customHeight="1" spans="1:5">
      <c r="A90" s="192">
        <v>204</v>
      </c>
      <c r="B90" s="219" t="s">
        <v>104</v>
      </c>
      <c r="C90" s="219" t="s">
        <v>98</v>
      </c>
      <c r="D90" s="198" t="s">
        <v>149</v>
      </c>
      <c r="E90" s="221">
        <v>106</v>
      </c>
    </row>
    <row r="91" s="46" customFormat="1" ht="21" customHeight="1" spans="1:5">
      <c r="A91" s="192">
        <v>204</v>
      </c>
      <c r="B91" s="219" t="s">
        <v>104</v>
      </c>
      <c r="C91" s="219">
        <v>99</v>
      </c>
      <c r="D91" s="198" t="s">
        <v>150</v>
      </c>
      <c r="E91" s="221">
        <v>143</v>
      </c>
    </row>
    <row r="92" s="46" customFormat="1" ht="21" customHeight="1" spans="1:5">
      <c r="A92" s="192">
        <v>205</v>
      </c>
      <c r="B92" s="219"/>
      <c r="C92" s="219"/>
      <c r="D92" s="196" t="s">
        <v>151</v>
      </c>
      <c r="E92" s="221">
        <v>30872.021096</v>
      </c>
    </row>
    <row r="93" s="46" customFormat="1" ht="21" customHeight="1" spans="1:5">
      <c r="A93" s="192">
        <v>205</v>
      </c>
      <c r="B93" s="219" t="s">
        <v>93</v>
      </c>
      <c r="C93" s="219"/>
      <c r="D93" s="198" t="s">
        <v>152</v>
      </c>
      <c r="E93" s="221">
        <v>686.11843</v>
      </c>
    </row>
    <row r="94" s="46" customFormat="1" ht="21" customHeight="1" spans="1:5">
      <c r="A94" s="192">
        <v>205</v>
      </c>
      <c r="B94" s="219" t="s">
        <v>93</v>
      </c>
      <c r="C94" s="219" t="s">
        <v>93</v>
      </c>
      <c r="D94" s="198" t="s">
        <v>95</v>
      </c>
      <c r="E94" s="221">
        <v>686.11843</v>
      </c>
    </row>
    <row r="95" s="175" customFormat="1" ht="21" customHeight="1" spans="1:5">
      <c r="A95" s="192">
        <v>205</v>
      </c>
      <c r="B95" s="219" t="s">
        <v>96</v>
      </c>
      <c r="C95" s="219"/>
      <c r="D95" s="198" t="s">
        <v>153</v>
      </c>
      <c r="E95" s="221">
        <v>29606.252666</v>
      </c>
    </row>
    <row r="96" s="46" customFormat="1" ht="21" customHeight="1" spans="1:5">
      <c r="A96" s="192">
        <v>205</v>
      </c>
      <c r="B96" s="219" t="s">
        <v>96</v>
      </c>
      <c r="C96" s="219" t="s">
        <v>93</v>
      </c>
      <c r="D96" s="198" t="s">
        <v>154</v>
      </c>
      <c r="E96" s="221">
        <v>857.100464</v>
      </c>
    </row>
    <row r="97" s="46" customFormat="1" ht="21" customHeight="1" spans="1:5">
      <c r="A97" s="192">
        <v>205</v>
      </c>
      <c r="B97" s="219" t="s">
        <v>96</v>
      </c>
      <c r="C97" s="219" t="s">
        <v>96</v>
      </c>
      <c r="D97" s="198" t="s">
        <v>155</v>
      </c>
      <c r="E97" s="221">
        <v>25760.124425</v>
      </c>
    </row>
    <row r="98" s="46" customFormat="1" ht="21" customHeight="1" spans="1:5">
      <c r="A98" s="192">
        <v>205</v>
      </c>
      <c r="B98" s="219" t="s">
        <v>96</v>
      </c>
      <c r="C98" s="219" t="s">
        <v>106</v>
      </c>
      <c r="D98" s="198" t="s">
        <v>156</v>
      </c>
      <c r="E98" s="221">
        <v>2989.027777</v>
      </c>
    </row>
    <row r="99" s="46" customFormat="1" ht="21" customHeight="1" spans="1:5">
      <c r="A99" s="192">
        <v>205</v>
      </c>
      <c r="B99" s="219" t="s">
        <v>100</v>
      </c>
      <c r="C99" s="219"/>
      <c r="D99" s="198" t="s">
        <v>157</v>
      </c>
      <c r="E99" s="221">
        <v>168</v>
      </c>
    </row>
    <row r="100" s="46" customFormat="1" ht="21" customHeight="1" spans="1:5">
      <c r="A100" s="192">
        <v>205</v>
      </c>
      <c r="B100" s="219" t="s">
        <v>100</v>
      </c>
      <c r="C100" s="219">
        <v>1</v>
      </c>
      <c r="D100" s="198" t="s">
        <v>158</v>
      </c>
      <c r="E100" s="221">
        <v>168</v>
      </c>
    </row>
    <row r="101" s="46" customFormat="1" ht="21" customHeight="1" spans="1:5">
      <c r="A101" s="192">
        <v>205</v>
      </c>
      <c r="B101" s="219" t="s">
        <v>159</v>
      </c>
      <c r="C101" s="219"/>
      <c r="D101" s="198" t="s">
        <v>160</v>
      </c>
      <c r="E101" s="221">
        <v>411.65</v>
      </c>
    </row>
    <row r="102" s="46" customFormat="1" ht="21" customHeight="1" spans="1:5">
      <c r="A102" s="192">
        <v>205</v>
      </c>
      <c r="B102" s="219" t="s">
        <v>159</v>
      </c>
      <c r="C102" s="219">
        <v>99</v>
      </c>
      <c r="D102" s="198" t="s">
        <v>161</v>
      </c>
      <c r="E102" s="221">
        <v>411.65</v>
      </c>
    </row>
    <row r="103" s="46" customFormat="1" ht="21" customHeight="1" spans="1:5">
      <c r="A103" s="192">
        <v>206</v>
      </c>
      <c r="B103" s="219"/>
      <c r="C103" s="219"/>
      <c r="D103" s="196" t="s">
        <v>162</v>
      </c>
      <c r="E103" s="221">
        <v>4675.431085</v>
      </c>
    </row>
    <row r="104" s="46" customFormat="1" ht="21" customHeight="1" spans="1:5">
      <c r="A104" s="192">
        <v>206</v>
      </c>
      <c r="B104" s="219" t="s">
        <v>93</v>
      </c>
      <c r="C104" s="219"/>
      <c r="D104" s="198" t="s">
        <v>163</v>
      </c>
      <c r="E104" s="221">
        <v>6</v>
      </c>
    </row>
    <row r="105" s="46" customFormat="1" ht="21" customHeight="1" spans="1:5">
      <c r="A105" s="192">
        <v>206</v>
      </c>
      <c r="B105" s="219" t="s">
        <v>93</v>
      </c>
      <c r="C105" s="219" t="s">
        <v>96</v>
      </c>
      <c r="D105" s="198" t="s">
        <v>97</v>
      </c>
      <c r="E105" s="221">
        <v>6</v>
      </c>
    </row>
    <row r="106" s="46" customFormat="1" ht="21" customHeight="1" spans="1:5">
      <c r="A106" s="192">
        <v>206</v>
      </c>
      <c r="B106" s="219" t="s">
        <v>98</v>
      </c>
      <c r="C106" s="219"/>
      <c r="D106" s="198" t="s">
        <v>164</v>
      </c>
      <c r="E106" s="221">
        <v>4</v>
      </c>
    </row>
    <row r="107" s="46" customFormat="1" ht="21" customHeight="1" spans="1:5">
      <c r="A107" s="192">
        <v>206</v>
      </c>
      <c r="B107" s="219" t="s">
        <v>98</v>
      </c>
      <c r="C107" s="219" t="s">
        <v>98</v>
      </c>
      <c r="D107" s="198" t="s">
        <v>165</v>
      </c>
      <c r="E107" s="221">
        <v>4</v>
      </c>
    </row>
    <row r="108" s="46" customFormat="1" ht="21" customHeight="1" spans="1:5">
      <c r="A108" s="192">
        <v>206</v>
      </c>
      <c r="B108" s="219" t="s">
        <v>113</v>
      </c>
      <c r="C108" s="219"/>
      <c r="D108" s="198" t="s">
        <v>166</v>
      </c>
      <c r="E108" s="221">
        <v>2000</v>
      </c>
    </row>
    <row r="109" s="46" customFormat="1" ht="21" customHeight="1" spans="1:5">
      <c r="A109" s="192">
        <v>206</v>
      </c>
      <c r="B109" s="219" t="s">
        <v>113</v>
      </c>
      <c r="C109" s="219">
        <v>99</v>
      </c>
      <c r="D109" s="198" t="s">
        <v>167</v>
      </c>
      <c r="E109" s="221">
        <v>2000</v>
      </c>
    </row>
    <row r="110" s="46" customFormat="1" ht="21" customHeight="1" spans="1:5">
      <c r="A110" s="192">
        <v>206</v>
      </c>
      <c r="B110" s="219" t="s">
        <v>119</v>
      </c>
      <c r="C110" s="219"/>
      <c r="D110" s="198" t="s">
        <v>168</v>
      </c>
      <c r="E110" s="221">
        <v>65.431085</v>
      </c>
    </row>
    <row r="111" s="46" customFormat="1" ht="21" customHeight="1" spans="1:5">
      <c r="A111" s="192">
        <v>206</v>
      </c>
      <c r="B111" s="219" t="s">
        <v>119</v>
      </c>
      <c r="C111" s="219" t="s">
        <v>93</v>
      </c>
      <c r="D111" s="198" t="s">
        <v>169</v>
      </c>
      <c r="E111" s="221">
        <v>65.431085</v>
      </c>
    </row>
    <row r="112" s="46" customFormat="1" ht="21" customHeight="1" spans="1:5">
      <c r="A112" s="192">
        <v>206</v>
      </c>
      <c r="B112" s="219">
        <v>99</v>
      </c>
      <c r="C112" s="219"/>
      <c r="D112" s="198" t="s">
        <v>170</v>
      </c>
      <c r="E112" s="221">
        <v>2600</v>
      </c>
    </row>
    <row r="113" s="46" customFormat="1" ht="21" customHeight="1" spans="1:5">
      <c r="A113" s="192">
        <v>206</v>
      </c>
      <c r="B113" s="219" t="s">
        <v>117</v>
      </c>
      <c r="C113" s="219">
        <v>99</v>
      </c>
      <c r="D113" s="198" t="s">
        <v>171</v>
      </c>
      <c r="E113" s="221">
        <v>2600</v>
      </c>
    </row>
    <row r="114" s="46" customFormat="1" ht="21" customHeight="1" spans="1:5">
      <c r="A114" s="192">
        <v>207</v>
      </c>
      <c r="B114" s="219"/>
      <c r="C114" s="219"/>
      <c r="D114" s="196" t="s">
        <v>172</v>
      </c>
      <c r="E114" s="221">
        <v>1141.496117</v>
      </c>
    </row>
    <row r="115" s="46" customFormat="1" ht="21" customHeight="1" spans="1:5">
      <c r="A115" s="192">
        <v>207</v>
      </c>
      <c r="B115" s="219" t="s">
        <v>93</v>
      </c>
      <c r="C115" s="219"/>
      <c r="D115" s="198" t="s">
        <v>173</v>
      </c>
      <c r="E115" s="221">
        <v>1139.496117</v>
      </c>
    </row>
    <row r="116" s="46" customFormat="1" ht="21" customHeight="1" spans="1:5">
      <c r="A116" s="192">
        <v>207</v>
      </c>
      <c r="B116" s="219" t="s">
        <v>93</v>
      </c>
      <c r="C116" s="219" t="s">
        <v>93</v>
      </c>
      <c r="D116" s="198" t="s">
        <v>95</v>
      </c>
      <c r="E116" s="221">
        <v>238.496117</v>
      </c>
    </row>
    <row r="117" s="46" customFormat="1" ht="21" customHeight="1" spans="1:5">
      <c r="A117" s="192">
        <v>207</v>
      </c>
      <c r="B117" s="219" t="s">
        <v>93</v>
      </c>
      <c r="C117" s="219" t="s">
        <v>96</v>
      </c>
      <c r="D117" s="198" t="s">
        <v>97</v>
      </c>
      <c r="E117" s="221">
        <v>11</v>
      </c>
    </row>
    <row r="118" s="46" customFormat="1" ht="21" customHeight="1" spans="1:5">
      <c r="A118" s="192">
        <v>207</v>
      </c>
      <c r="B118" s="219" t="s">
        <v>93</v>
      </c>
      <c r="C118" s="219" t="s">
        <v>98</v>
      </c>
      <c r="D118" s="198" t="s">
        <v>174</v>
      </c>
      <c r="E118" s="221">
        <v>10.8</v>
      </c>
    </row>
    <row r="119" s="46" customFormat="1" ht="21" customHeight="1" spans="1:5">
      <c r="A119" s="192">
        <v>207</v>
      </c>
      <c r="B119" s="219" t="s">
        <v>93</v>
      </c>
      <c r="C119" s="219">
        <v>14</v>
      </c>
      <c r="D119" s="198" t="s">
        <v>175</v>
      </c>
      <c r="E119" s="221">
        <v>800</v>
      </c>
    </row>
    <row r="120" s="46" customFormat="1" ht="21" customHeight="1" spans="1:5">
      <c r="A120" s="192">
        <v>207</v>
      </c>
      <c r="B120" s="219" t="s">
        <v>93</v>
      </c>
      <c r="C120" s="219">
        <v>99</v>
      </c>
      <c r="D120" s="198" t="s">
        <v>176</v>
      </c>
      <c r="E120" s="221">
        <v>79.2</v>
      </c>
    </row>
    <row r="121" s="46" customFormat="1" ht="21" customHeight="1" spans="1:5">
      <c r="A121" s="192">
        <v>207</v>
      </c>
      <c r="B121" s="219" t="s">
        <v>106</v>
      </c>
      <c r="C121" s="219"/>
      <c r="D121" s="198" t="s">
        <v>177</v>
      </c>
      <c r="E121" s="221">
        <v>2</v>
      </c>
    </row>
    <row r="122" s="46" customFormat="1" ht="21" customHeight="1" spans="1:5">
      <c r="A122" s="192">
        <v>207</v>
      </c>
      <c r="B122" s="219" t="s">
        <v>106</v>
      </c>
      <c r="C122" s="219" t="s">
        <v>96</v>
      </c>
      <c r="D122" s="198" t="s">
        <v>97</v>
      </c>
      <c r="E122" s="221">
        <v>2</v>
      </c>
    </row>
    <row r="123" s="46" customFormat="1" ht="21" customHeight="1" spans="1:5">
      <c r="A123" s="192">
        <v>208</v>
      </c>
      <c r="B123" s="219"/>
      <c r="C123" s="219"/>
      <c r="D123" s="196" t="s">
        <v>178</v>
      </c>
      <c r="E123" s="221">
        <v>14943.790182</v>
      </c>
    </row>
    <row r="124" s="46" customFormat="1" ht="31" customHeight="1" spans="1:5">
      <c r="A124" s="192">
        <v>208</v>
      </c>
      <c r="B124" s="219" t="s">
        <v>93</v>
      </c>
      <c r="C124" s="219"/>
      <c r="D124" s="198" t="s">
        <v>179</v>
      </c>
      <c r="E124" s="221">
        <v>1012.661972</v>
      </c>
    </row>
    <row r="125" s="46" customFormat="1" ht="21" customHeight="1" spans="1:5">
      <c r="A125" s="192">
        <v>208</v>
      </c>
      <c r="B125" s="219" t="s">
        <v>93</v>
      </c>
      <c r="C125" s="219" t="s">
        <v>93</v>
      </c>
      <c r="D125" s="198" t="s">
        <v>95</v>
      </c>
      <c r="E125" s="221">
        <v>711.661972</v>
      </c>
    </row>
    <row r="126" s="46" customFormat="1" ht="22" customHeight="1" spans="1:5">
      <c r="A126" s="192">
        <v>208</v>
      </c>
      <c r="B126" s="219" t="s">
        <v>93</v>
      </c>
      <c r="C126" s="219" t="s">
        <v>96</v>
      </c>
      <c r="D126" s="198" t="s">
        <v>180</v>
      </c>
      <c r="E126" s="221">
        <v>5</v>
      </c>
    </row>
    <row r="127" s="46" customFormat="1" ht="21" customHeight="1" spans="1:5">
      <c r="A127" s="192">
        <v>208</v>
      </c>
      <c r="B127" s="219" t="s">
        <v>93</v>
      </c>
      <c r="C127" s="219" t="s">
        <v>113</v>
      </c>
      <c r="D127" s="198" t="s">
        <v>181</v>
      </c>
      <c r="E127" s="221">
        <v>6</v>
      </c>
    </row>
    <row r="128" s="46" customFormat="1" ht="21" customHeight="1" spans="1:5">
      <c r="A128" s="192">
        <v>208</v>
      </c>
      <c r="B128" s="219" t="s">
        <v>93</v>
      </c>
      <c r="C128" s="219" t="s">
        <v>119</v>
      </c>
      <c r="D128" s="198" t="s">
        <v>182</v>
      </c>
      <c r="E128" s="221">
        <v>6</v>
      </c>
    </row>
    <row r="129" s="46" customFormat="1" ht="21" customHeight="1" spans="1:5">
      <c r="A129" s="192">
        <v>208</v>
      </c>
      <c r="B129" s="219" t="s">
        <v>93</v>
      </c>
      <c r="C129" s="219">
        <v>99</v>
      </c>
      <c r="D129" s="198" t="s">
        <v>183</v>
      </c>
      <c r="E129" s="221">
        <v>284</v>
      </c>
    </row>
    <row r="130" s="46" customFormat="1" ht="21" customHeight="1" spans="1:5">
      <c r="A130" s="192">
        <v>208</v>
      </c>
      <c r="B130" s="219" t="s">
        <v>96</v>
      </c>
      <c r="C130" s="219"/>
      <c r="D130" s="198" t="s">
        <v>184</v>
      </c>
      <c r="E130" s="221">
        <v>2547.952858</v>
      </c>
    </row>
    <row r="131" s="46" customFormat="1" ht="17" customHeight="1" spans="1:5">
      <c r="A131" s="192">
        <v>208</v>
      </c>
      <c r="B131" s="219" t="s">
        <v>96</v>
      </c>
      <c r="C131" s="219" t="s">
        <v>93</v>
      </c>
      <c r="D131" s="198" t="s">
        <v>95</v>
      </c>
      <c r="E131" s="221">
        <v>395.952858</v>
      </c>
    </row>
    <row r="132" s="46" customFormat="1" customHeight="1" spans="1:5">
      <c r="A132" s="192">
        <v>208</v>
      </c>
      <c r="B132" s="219" t="s">
        <v>96</v>
      </c>
      <c r="C132" s="219" t="s">
        <v>96</v>
      </c>
      <c r="D132" s="198" t="s">
        <v>97</v>
      </c>
      <c r="E132" s="221">
        <v>61</v>
      </c>
    </row>
    <row r="133" s="46" customFormat="1" ht="21" customHeight="1" spans="1:5">
      <c r="A133" s="192">
        <v>208</v>
      </c>
      <c r="B133" s="219" t="s">
        <v>96</v>
      </c>
      <c r="C133" s="219" t="s">
        <v>100</v>
      </c>
      <c r="D133" s="198" t="s">
        <v>185</v>
      </c>
      <c r="E133" s="221">
        <v>1591</v>
      </c>
    </row>
    <row r="134" s="46" customFormat="1" ht="21" customHeight="1" spans="1:5">
      <c r="A134" s="192">
        <v>208</v>
      </c>
      <c r="B134" s="219" t="s">
        <v>96</v>
      </c>
      <c r="C134" s="219">
        <v>99</v>
      </c>
      <c r="D134" s="198" t="s">
        <v>186</v>
      </c>
      <c r="E134" s="221">
        <v>500</v>
      </c>
    </row>
    <row r="135" s="46" customFormat="1" ht="16" customHeight="1" spans="1:5">
      <c r="A135" s="192">
        <v>208</v>
      </c>
      <c r="B135" s="219" t="s">
        <v>113</v>
      </c>
      <c r="C135" s="219"/>
      <c r="D135" s="198" t="s">
        <v>187</v>
      </c>
      <c r="E135" s="221">
        <v>3200</v>
      </c>
    </row>
    <row r="136" s="46" customFormat="1" ht="30" customHeight="1" spans="1:5">
      <c r="A136" s="192">
        <v>208</v>
      </c>
      <c r="B136" s="219" t="s">
        <v>113</v>
      </c>
      <c r="C136" s="219" t="s">
        <v>119</v>
      </c>
      <c r="D136" s="198" t="s">
        <v>188</v>
      </c>
      <c r="E136" s="221">
        <v>2900</v>
      </c>
    </row>
    <row r="137" s="46" customFormat="1" ht="30" customHeight="1" spans="1:5">
      <c r="A137" s="192">
        <v>208</v>
      </c>
      <c r="B137" s="219" t="s">
        <v>113</v>
      </c>
      <c r="C137" s="219" t="s">
        <v>100</v>
      </c>
      <c r="D137" s="199" t="s">
        <v>189</v>
      </c>
      <c r="E137" s="221">
        <v>300</v>
      </c>
    </row>
    <row r="138" s="46" customFormat="1" ht="21" customHeight="1" spans="1:5">
      <c r="A138" s="192">
        <v>208</v>
      </c>
      <c r="B138" s="219" t="s">
        <v>119</v>
      </c>
      <c r="C138" s="219"/>
      <c r="D138" s="198" t="s">
        <v>190</v>
      </c>
      <c r="E138" s="221">
        <v>716</v>
      </c>
    </row>
    <row r="139" s="46" customFormat="1" ht="21" customHeight="1" spans="1:5">
      <c r="A139" s="192">
        <v>208</v>
      </c>
      <c r="B139" s="219" t="s">
        <v>119</v>
      </c>
      <c r="C139" s="219" t="s">
        <v>93</v>
      </c>
      <c r="D139" s="199" t="s">
        <v>191</v>
      </c>
      <c r="E139" s="221">
        <v>200</v>
      </c>
    </row>
    <row r="140" s="46" customFormat="1" ht="21" customHeight="1" spans="1:5">
      <c r="A140" s="192">
        <v>208</v>
      </c>
      <c r="B140" s="219" t="s">
        <v>119</v>
      </c>
      <c r="C140" s="219">
        <v>11</v>
      </c>
      <c r="D140" s="198" t="s">
        <v>192</v>
      </c>
      <c r="E140" s="221">
        <v>16</v>
      </c>
    </row>
    <row r="141" s="46" customFormat="1" ht="21" customHeight="1" spans="1:5">
      <c r="A141" s="192">
        <v>208</v>
      </c>
      <c r="B141" s="219" t="s">
        <v>119</v>
      </c>
      <c r="C141" s="219">
        <v>99</v>
      </c>
      <c r="D141" s="198" t="s">
        <v>193</v>
      </c>
      <c r="E141" s="221">
        <v>500</v>
      </c>
    </row>
    <row r="142" s="46" customFormat="1" ht="21" customHeight="1" spans="1:5">
      <c r="A142" s="192">
        <v>208</v>
      </c>
      <c r="B142" s="219" t="s">
        <v>100</v>
      </c>
      <c r="C142" s="219"/>
      <c r="D142" s="198" t="s">
        <v>194</v>
      </c>
      <c r="E142" s="221">
        <v>136</v>
      </c>
    </row>
    <row r="143" s="46" customFormat="1" ht="21" customHeight="1" spans="1:5">
      <c r="A143" s="192">
        <v>208</v>
      </c>
      <c r="B143" s="219" t="s">
        <v>100</v>
      </c>
      <c r="C143" s="219">
        <v>99</v>
      </c>
      <c r="D143" s="198" t="s">
        <v>195</v>
      </c>
      <c r="E143" s="221">
        <v>136</v>
      </c>
    </row>
    <row r="144" s="46" customFormat="1" ht="21" customHeight="1" spans="1:5">
      <c r="A144" s="192">
        <v>208</v>
      </c>
      <c r="B144" s="219" t="s">
        <v>159</v>
      </c>
      <c r="C144" s="219"/>
      <c r="D144" s="198" t="s">
        <v>196</v>
      </c>
      <c r="E144" s="221">
        <v>2069</v>
      </c>
    </row>
    <row r="145" s="46" customFormat="1" ht="21" customHeight="1" spans="1:5">
      <c r="A145" s="192">
        <v>208</v>
      </c>
      <c r="B145" s="219" t="s">
        <v>159</v>
      </c>
      <c r="C145" s="219" t="s">
        <v>93</v>
      </c>
      <c r="D145" s="199" t="s">
        <v>197</v>
      </c>
      <c r="E145" s="221">
        <v>934</v>
      </c>
    </row>
    <row r="146" s="46" customFormat="1" ht="21" customHeight="1" spans="1:5">
      <c r="A146" s="192">
        <v>208</v>
      </c>
      <c r="B146" s="219" t="s">
        <v>159</v>
      </c>
      <c r="C146" s="219">
        <v>99</v>
      </c>
      <c r="D146" s="198" t="s">
        <v>198</v>
      </c>
      <c r="E146" s="221">
        <v>1135</v>
      </c>
    </row>
    <row r="147" s="46" customFormat="1" ht="30" customHeight="1" spans="1:5">
      <c r="A147" s="192">
        <v>208</v>
      </c>
      <c r="B147" s="219">
        <v>10</v>
      </c>
      <c r="C147" s="219"/>
      <c r="D147" s="198" t="s">
        <v>199</v>
      </c>
      <c r="E147" s="221">
        <v>139.4</v>
      </c>
    </row>
    <row r="148" s="46" customFormat="1" ht="21" customHeight="1" spans="1:5">
      <c r="A148" s="192">
        <v>208</v>
      </c>
      <c r="B148" s="219" t="s">
        <v>200</v>
      </c>
      <c r="C148" s="219">
        <v>1</v>
      </c>
      <c r="D148" s="198" t="s">
        <v>201</v>
      </c>
      <c r="E148" s="221">
        <v>36</v>
      </c>
    </row>
    <row r="149" s="46" customFormat="1" ht="30" customHeight="1" spans="1:5">
      <c r="A149" s="192">
        <v>208</v>
      </c>
      <c r="B149" s="219" t="s">
        <v>200</v>
      </c>
      <c r="C149" s="219">
        <v>2</v>
      </c>
      <c r="D149" s="198" t="s">
        <v>202</v>
      </c>
      <c r="E149" s="221">
        <v>64</v>
      </c>
    </row>
    <row r="150" s="46" customFormat="1" ht="21" customHeight="1" spans="1:5">
      <c r="A150" s="192">
        <v>208</v>
      </c>
      <c r="B150" s="219" t="s">
        <v>200</v>
      </c>
      <c r="C150" s="219">
        <v>6</v>
      </c>
      <c r="D150" s="198" t="s">
        <v>203</v>
      </c>
      <c r="E150" s="221">
        <v>19.4</v>
      </c>
    </row>
    <row r="151" s="46" customFormat="1" ht="29" customHeight="1" spans="1:5">
      <c r="A151" s="192">
        <v>208</v>
      </c>
      <c r="B151" s="219" t="s">
        <v>200</v>
      </c>
      <c r="C151" s="219">
        <v>99</v>
      </c>
      <c r="D151" s="198" t="s">
        <v>204</v>
      </c>
      <c r="E151" s="221">
        <v>20</v>
      </c>
    </row>
    <row r="152" s="46" customFormat="1" ht="21" customHeight="1" spans="1:5">
      <c r="A152" s="192">
        <v>208</v>
      </c>
      <c r="B152" s="219">
        <v>11</v>
      </c>
      <c r="C152" s="219"/>
      <c r="D152" s="198" t="s">
        <v>205</v>
      </c>
      <c r="E152" s="221">
        <v>796.031471</v>
      </c>
    </row>
    <row r="153" s="46" customFormat="1" ht="21" customHeight="1" spans="1:5">
      <c r="A153" s="192">
        <v>208</v>
      </c>
      <c r="B153" s="219" t="s">
        <v>206</v>
      </c>
      <c r="C153" s="219" t="s">
        <v>93</v>
      </c>
      <c r="D153" s="198" t="s">
        <v>95</v>
      </c>
      <c r="E153" s="221">
        <v>80.031471</v>
      </c>
    </row>
    <row r="154" s="46" customFormat="1" ht="21" customHeight="1" spans="1:5">
      <c r="A154" s="192">
        <v>208</v>
      </c>
      <c r="B154" s="219">
        <v>11</v>
      </c>
      <c r="C154" s="219" t="s">
        <v>96</v>
      </c>
      <c r="D154" s="198" t="s">
        <v>180</v>
      </c>
      <c r="E154" s="221">
        <v>206</v>
      </c>
    </row>
    <row r="155" s="46" customFormat="1" ht="21" customHeight="1" spans="1:5">
      <c r="A155" s="192">
        <v>208</v>
      </c>
      <c r="B155" s="219">
        <v>11</v>
      </c>
      <c r="C155" s="219" t="s">
        <v>98</v>
      </c>
      <c r="D155" s="198" t="s">
        <v>207</v>
      </c>
      <c r="E155" s="221">
        <v>216</v>
      </c>
    </row>
    <row r="156" s="46" customFormat="1" ht="21" customHeight="1" spans="1:5">
      <c r="A156" s="192">
        <v>208</v>
      </c>
      <c r="B156" s="219">
        <v>11</v>
      </c>
      <c r="C156" s="219" t="s">
        <v>119</v>
      </c>
      <c r="D156" s="198" t="s">
        <v>208</v>
      </c>
      <c r="E156" s="221">
        <v>294</v>
      </c>
    </row>
    <row r="157" s="46" customFormat="1" ht="21" customHeight="1" spans="1:5">
      <c r="A157" s="192">
        <v>208</v>
      </c>
      <c r="B157" s="219">
        <v>16</v>
      </c>
      <c r="C157" s="219"/>
      <c r="D157" s="198" t="s">
        <v>209</v>
      </c>
      <c r="E157" s="221">
        <v>72.598009</v>
      </c>
    </row>
    <row r="158" s="46" customFormat="1" ht="21" customHeight="1" spans="1:5">
      <c r="A158" s="192">
        <v>208</v>
      </c>
      <c r="B158" s="219" t="s">
        <v>142</v>
      </c>
      <c r="C158" s="219" t="s">
        <v>93</v>
      </c>
      <c r="D158" s="198" t="s">
        <v>210</v>
      </c>
      <c r="E158" s="221">
        <v>66.598009</v>
      </c>
    </row>
    <row r="159" s="46" customFormat="1" ht="21" customHeight="1" spans="1:5">
      <c r="A159" s="192">
        <v>208</v>
      </c>
      <c r="B159" s="219" t="s">
        <v>142</v>
      </c>
      <c r="C159" s="219" t="s">
        <v>96</v>
      </c>
      <c r="D159" s="198" t="s">
        <v>180</v>
      </c>
      <c r="E159" s="221">
        <v>6</v>
      </c>
    </row>
    <row r="160" s="175" customFormat="1" ht="21" customHeight="1" spans="1:5">
      <c r="A160" s="192">
        <v>208</v>
      </c>
      <c r="B160" s="219">
        <v>19</v>
      </c>
      <c r="C160" s="219"/>
      <c r="D160" s="198" t="s">
        <v>211</v>
      </c>
      <c r="E160" s="221">
        <v>2052</v>
      </c>
    </row>
    <row r="161" s="46" customFormat="1" ht="21" customHeight="1" spans="1:5">
      <c r="A161" s="192">
        <v>208</v>
      </c>
      <c r="B161" s="219" t="s">
        <v>212</v>
      </c>
      <c r="C161" s="219" t="s">
        <v>93</v>
      </c>
      <c r="D161" s="198" t="s">
        <v>213</v>
      </c>
      <c r="E161" s="221">
        <v>1452.76</v>
      </c>
    </row>
    <row r="162" s="46" customFormat="1" ht="21" customHeight="1" spans="1:5">
      <c r="A162" s="192">
        <v>208</v>
      </c>
      <c r="B162" s="219" t="s">
        <v>212</v>
      </c>
      <c r="C162" s="219" t="s">
        <v>96</v>
      </c>
      <c r="D162" s="198" t="s">
        <v>214</v>
      </c>
      <c r="E162" s="221">
        <v>599.24</v>
      </c>
    </row>
    <row r="163" s="46" customFormat="1" ht="21" customHeight="1" spans="1:5">
      <c r="A163" s="192">
        <v>208</v>
      </c>
      <c r="B163" s="219">
        <v>21</v>
      </c>
      <c r="C163" s="219"/>
      <c r="D163" s="199" t="s">
        <v>215</v>
      </c>
      <c r="E163" s="221">
        <v>393</v>
      </c>
    </row>
    <row r="164" s="46" customFormat="1" ht="21" customHeight="1" spans="1:5">
      <c r="A164" s="192">
        <v>208</v>
      </c>
      <c r="B164" s="219" t="s">
        <v>216</v>
      </c>
      <c r="C164" s="219" t="s">
        <v>93</v>
      </c>
      <c r="D164" s="198" t="s">
        <v>217</v>
      </c>
      <c r="E164" s="221">
        <v>393</v>
      </c>
    </row>
    <row r="165" s="46" customFormat="1" ht="21" customHeight="1" spans="1:5">
      <c r="A165" s="192">
        <v>208</v>
      </c>
      <c r="B165" s="219">
        <v>25</v>
      </c>
      <c r="C165" s="219"/>
      <c r="D165" s="198" t="s">
        <v>218</v>
      </c>
      <c r="E165" s="221">
        <v>42</v>
      </c>
    </row>
    <row r="166" s="46" customFormat="1" ht="21" customHeight="1" spans="1:5">
      <c r="A166" s="192">
        <v>208</v>
      </c>
      <c r="B166" s="219" t="s">
        <v>219</v>
      </c>
      <c r="C166" s="219" t="s">
        <v>93</v>
      </c>
      <c r="D166" s="198" t="s">
        <v>218</v>
      </c>
      <c r="E166" s="221">
        <v>42</v>
      </c>
    </row>
    <row r="167" s="46" customFormat="1" ht="21" customHeight="1" spans="1:5">
      <c r="A167" s="192">
        <v>208</v>
      </c>
      <c r="B167" s="219">
        <v>26</v>
      </c>
      <c r="C167" s="219"/>
      <c r="D167" s="198" t="s">
        <v>220</v>
      </c>
      <c r="E167" s="221">
        <v>1332</v>
      </c>
    </row>
    <row r="168" s="46" customFormat="1" ht="21" customHeight="1" spans="1:5">
      <c r="A168" s="192">
        <v>208</v>
      </c>
      <c r="B168" s="219" t="s">
        <v>221</v>
      </c>
      <c r="C168" s="219" t="s">
        <v>96</v>
      </c>
      <c r="D168" s="198" t="s">
        <v>222</v>
      </c>
      <c r="E168" s="221">
        <v>1332</v>
      </c>
    </row>
    <row r="169" s="46" customFormat="1" ht="21" customHeight="1" spans="1:5">
      <c r="A169" s="192">
        <v>208</v>
      </c>
      <c r="B169" s="219">
        <v>28</v>
      </c>
      <c r="C169" s="219"/>
      <c r="D169" s="198" t="s">
        <v>223</v>
      </c>
      <c r="E169" s="221">
        <v>170.145872</v>
      </c>
    </row>
    <row r="170" s="46" customFormat="1" ht="21" customHeight="1" spans="1:5">
      <c r="A170" s="192">
        <v>208</v>
      </c>
      <c r="B170" s="219" t="s">
        <v>224</v>
      </c>
      <c r="C170" s="219" t="s">
        <v>93</v>
      </c>
      <c r="D170" s="198" t="s">
        <v>95</v>
      </c>
      <c r="E170" s="221">
        <v>160.145872</v>
      </c>
    </row>
    <row r="171" s="46" customFormat="1" ht="21" customHeight="1" spans="1:5">
      <c r="A171" s="192">
        <v>208</v>
      </c>
      <c r="B171" s="219" t="s">
        <v>224</v>
      </c>
      <c r="C171" s="219" t="s">
        <v>96</v>
      </c>
      <c r="D171" s="198" t="s">
        <v>97</v>
      </c>
      <c r="E171" s="221">
        <v>10</v>
      </c>
    </row>
    <row r="172" s="46" customFormat="1" ht="21" customHeight="1" spans="1:5">
      <c r="A172" s="192">
        <v>208</v>
      </c>
      <c r="B172" s="219">
        <v>99</v>
      </c>
      <c r="C172" s="219"/>
      <c r="D172" s="198" t="s">
        <v>225</v>
      </c>
      <c r="E172" s="221">
        <v>265</v>
      </c>
    </row>
    <row r="173" s="46" customFormat="1" ht="21" customHeight="1" spans="1:5">
      <c r="A173" s="192">
        <v>208</v>
      </c>
      <c r="B173" s="219" t="s">
        <v>117</v>
      </c>
      <c r="C173" s="219">
        <v>99</v>
      </c>
      <c r="D173" s="198" t="s">
        <v>226</v>
      </c>
      <c r="E173" s="221">
        <v>265</v>
      </c>
    </row>
    <row r="174" s="46" customFormat="1" ht="21" customHeight="1" spans="1:5">
      <c r="A174" s="192">
        <v>210</v>
      </c>
      <c r="B174" s="219"/>
      <c r="C174" s="219"/>
      <c r="D174" s="196" t="s">
        <v>227</v>
      </c>
      <c r="E174" s="221">
        <v>13738.827696</v>
      </c>
    </row>
    <row r="175" s="46" customFormat="1" ht="21" customHeight="1" spans="1:5">
      <c r="A175" s="192">
        <v>210</v>
      </c>
      <c r="B175" s="219" t="s">
        <v>93</v>
      </c>
      <c r="C175" s="219"/>
      <c r="D175" s="198" t="s">
        <v>228</v>
      </c>
      <c r="E175" s="221">
        <v>438.40332</v>
      </c>
    </row>
    <row r="176" s="46" customFormat="1" ht="21" customHeight="1" spans="1:5">
      <c r="A176" s="192">
        <v>210</v>
      </c>
      <c r="B176" s="219" t="s">
        <v>93</v>
      </c>
      <c r="C176" s="219" t="s">
        <v>93</v>
      </c>
      <c r="D176" s="198" t="s">
        <v>95</v>
      </c>
      <c r="E176" s="221">
        <v>384.60332</v>
      </c>
    </row>
    <row r="177" s="46" customFormat="1" ht="21" customHeight="1" spans="1:5">
      <c r="A177" s="192">
        <v>210</v>
      </c>
      <c r="B177" s="219" t="s">
        <v>93</v>
      </c>
      <c r="C177" s="219" t="s">
        <v>96</v>
      </c>
      <c r="D177" s="198" t="s">
        <v>97</v>
      </c>
      <c r="E177" s="221">
        <v>53.8</v>
      </c>
    </row>
    <row r="178" s="46" customFormat="1" ht="21" customHeight="1" spans="1:5">
      <c r="A178" s="192">
        <v>210</v>
      </c>
      <c r="B178" s="219" t="s">
        <v>106</v>
      </c>
      <c r="C178" s="219"/>
      <c r="D178" s="198" t="s">
        <v>229</v>
      </c>
      <c r="E178" s="221">
        <v>535.4</v>
      </c>
    </row>
    <row r="179" s="46" customFormat="1" ht="21" customHeight="1" spans="1:5">
      <c r="A179" s="192">
        <v>210</v>
      </c>
      <c r="B179" s="219" t="s">
        <v>106</v>
      </c>
      <c r="C179" s="219">
        <v>2</v>
      </c>
      <c r="D179" s="199" t="s">
        <v>230</v>
      </c>
      <c r="E179" s="221">
        <v>335.4</v>
      </c>
    </row>
    <row r="180" s="46" customFormat="1" ht="21" customHeight="1" spans="1:5">
      <c r="A180" s="192">
        <v>210</v>
      </c>
      <c r="B180" s="219" t="s">
        <v>106</v>
      </c>
      <c r="C180" s="219">
        <v>99</v>
      </c>
      <c r="D180" s="198" t="s">
        <v>231</v>
      </c>
      <c r="E180" s="221">
        <v>200</v>
      </c>
    </row>
    <row r="181" s="46" customFormat="1" ht="21" customHeight="1" spans="1:5">
      <c r="A181" s="192">
        <v>210</v>
      </c>
      <c r="B181" s="219" t="s">
        <v>98</v>
      </c>
      <c r="C181" s="219"/>
      <c r="D181" s="198" t="s">
        <v>232</v>
      </c>
      <c r="E181" s="221">
        <v>5163.192841</v>
      </c>
    </row>
    <row r="182" s="46" customFormat="1" ht="21" customHeight="1" spans="1:5">
      <c r="A182" s="192">
        <v>210</v>
      </c>
      <c r="B182" s="219" t="s">
        <v>98</v>
      </c>
      <c r="C182" s="219" t="s">
        <v>93</v>
      </c>
      <c r="D182" s="198" t="s">
        <v>233</v>
      </c>
      <c r="E182" s="221">
        <v>273.063278</v>
      </c>
    </row>
    <row r="183" s="46" customFormat="1" ht="21" customHeight="1" spans="1:5">
      <c r="A183" s="192">
        <v>210</v>
      </c>
      <c r="B183" s="219" t="s">
        <v>98</v>
      </c>
      <c r="C183" s="219" t="s">
        <v>96</v>
      </c>
      <c r="D183" s="198" t="s">
        <v>234</v>
      </c>
      <c r="E183" s="221">
        <v>50.747693</v>
      </c>
    </row>
    <row r="184" s="46" customFormat="1" ht="21" customHeight="1" spans="1:5">
      <c r="A184" s="192">
        <v>210</v>
      </c>
      <c r="B184" s="219" t="s">
        <v>98</v>
      </c>
      <c r="C184" s="219" t="s">
        <v>106</v>
      </c>
      <c r="D184" s="198" t="s">
        <v>235</v>
      </c>
      <c r="E184" s="221">
        <v>232.77187</v>
      </c>
    </row>
    <row r="185" s="46" customFormat="1" ht="21" customHeight="1" spans="1:5">
      <c r="A185" s="192">
        <v>210</v>
      </c>
      <c r="B185" s="219" t="s">
        <v>98</v>
      </c>
      <c r="C185" s="219" t="s">
        <v>100</v>
      </c>
      <c r="D185" s="198" t="s">
        <v>236</v>
      </c>
      <c r="E185" s="221">
        <v>3106.61</v>
      </c>
    </row>
    <row r="186" s="46" customFormat="1" ht="21" customHeight="1" spans="1:5">
      <c r="A186" s="192">
        <v>210</v>
      </c>
      <c r="B186" s="219" t="s">
        <v>98</v>
      </c>
      <c r="C186" s="219" t="s">
        <v>159</v>
      </c>
      <c r="D186" s="198" t="s">
        <v>237</v>
      </c>
      <c r="E186" s="221">
        <v>1500</v>
      </c>
    </row>
    <row r="187" s="46" customFormat="1" ht="21" customHeight="1" spans="1:5">
      <c r="A187" s="192">
        <v>210</v>
      </c>
      <c r="B187" s="219" t="s">
        <v>119</v>
      </c>
      <c r="C187" s="219"/>
      <c r="D187" s="198" t="s">
        <v>238</v>
      </c>
      <c r="E187" s="221">
        <v>640.95</v>
      </c>
    </row>
    <row r="188" s="46" customFormat="1" ht="21" customHeight="1" spans="1:5">
      <c r="A188" s="192">
        <v>210</v>
      </c>
      <c r="B188" s="219" t="s">
        <v>119</v>
      </c>
      <c r="C188" s="219">
        <v>17</v>
      </c>
      <c r="D188" s="198" t="s">
        <v>239</v>
      </c>
      <c r="E188" s="221">
        <v>190.82</v>
      </c>
    </row>
    <row r="189" s="46" customFormat="1" ht="21" customHeight="1" spans="1:5">
      <c r="A189" s="192">
        <v>210</v>
      </c>
      <c r="B189" s="219" t="s">
        <v>119</v>
      </c>
      <c r="C189" s="219">
        <v>99</v>
      </c>
      <c r="D189" s="198" t="s">
        <v>240</v>
      </c>
      <c r="E189" s="221">
        <v>450.13</v>
      </c>
    </row>
    <row r="190" s="46" customFormat="1" ht="21" customHeight="1" spans="1:5">
      <c r="A190" s="192">
        <v>210</v>
      </c>
      <c r="B190" s="219">
        <v>12</v>
      </c>
      <c r="C190" s="219"/>
      <c r="D190" s="198" t="s">
        <v>241</v>
      </c>
      <c r="E190" s="221">
        <v>6565</v>
      </c>
    </row>
    <row r="191" s="46" customFormat="1" ht="21" customHeight="1" spans="1:5">
      <c r="A191" s="192">
        <v>210</v>
      </c>
      <c r="B191" s="219" t="s">
        <v>242</v>
      </c>
      <c r="C191" s="219" t="s">
        <v>93</v>
      </c>
      <c r="D191" s="198" t="s">
        <v>243</v>
      </c>
      <c r="E191" s="221">
        <v>5858</v>
      </c>
    </row>
    <row r="192" s="46" customFormat="1" ht="21" customHeight="1" spans="1:5">
      <c r="A192" s="192">
        <v>210</v>
      </c>
      <c r="B192" s="219" t="s">
        <v>242</v>
      </c>
      <c r="C192" s="219" t="s">
        <v>96</v>
      </c>
      <c r="D192" s="198" t="s">
        <v>244</v>
      </c>
      <c r="E192" s="221">
        <v>622</v>
      </c>
    </row>
    <row r="193" s="46" customFormat="1" ht="21" customHeight="1" spans="1:5">
      <c r="A193" s="192">
        <v>210</v>
      </c>
      <c r="B193" s="219" t="s">
        <v>242</v>
      </c>
      <c r="C193" s="219">
        <v>99</v>
      </c>
      <c r="D193" s="199" t="s">
        <v>245</v>
      </c>
      <c r="E193" s="221">
        <v>85</v>
      </c>
    </row>
    <row r="194" s="46" customFormat="1" ht="21" customHeight="1" spans="1:5">
      <c r="A194" s="192">
        <v>210</v>
      </c>
      <c r="B194" s="219">
        <v>15</v>
      </c>
      <c r="C194" s="219"/>
      <c r="D194" s="198" t="s">
        <v>246</v>
      </c>
      <c r="E194" s="221">
        <v>395.881535</v>
      </c>
    </row>
    <row r="195" s="46" customFormat="1" ht="21" customHeight="1" spans="1:5">
      <c r="A195" s="192">
        <v>210</v>
      </c>
      <c r="B195" s="219" t="s">
        <v>247</v>
      </c>
      <c r="C195" s="219" t="s">
        <v>93</v>
      </c>
      <c r="D195" s="198" t="s">
        <v>95</v>
      </c>
      <c r="E195" s="221">
        <v>221.881535</v>
      </c>
    </row>
    <row r="196" s="46" customFormat="1" ht="21" customHeight="1" spans="1:5">
      <c r="A196" s="192">
        <v>210</v>
      </c>
      <c r="B196" s="219" t="s">
        <v>247</v>
      </c>
      <c r="C196" s="219" t="s">
        <v>96</v>
      </c>
      <c r="D196" s="198" t="s">
        <v>97</v>
      </c>
      <c r="E196" s="221">
        <v>25</v>
      </c>
    </row>
    <row r="197" s="46" customFormat="1" ht="21" customHeight="1" spans="1:5">
      <c r="A197" s="192">
        <v>210</v>
      </c>
      <c r="B197" s="219" t="s">
        <v>247</v>
      </c>
      <c r="C197" s="219">
        <v>99</v>
      </c>
      <c r="D197" s="198" t="s">
        <v>248</v>
      </c>
      <c r="E197" s="221">
        <v>149</v>
      </c>
    </row>
    <row r="198" s="46" customFormat="1" ht="21" customHeight="1" spans="1:5">
      <c r="A198" s="192">
        <v>211</v>
      </c>
      <c r="B198" s="219"/>
      <c r="C198" s="219"/>
      <c r="D198" s="196" t="s">
        <v>249</v>
      </c>
      <c r="E198" s="221">
        <v>300</v>
      </c>
    </row>
    <row r="199" s="46" customFormat="1" ht="21" customHeight="1" spans="1:5">
      <c r="A199" s="192">
        <v>211</v>
      </c>
      <c r="B199" s="219" t="s">
        <v>98</v>
      </c>
      <c r="C199" s="219"/>
      <c r="D199" s="199" t="s">
        <v>250</v>
      </c>
      <c r="E199" s="221">
        <v>300</v>
      </c>
    </row>
    <row r="200" s="46" customFormat="1" ht="21" customHeight="1" spans="1:5">
      <c r="A200" s="192">
        <v>211</v>
      </c>
      <c r="B200" s="219" t="s">
        <v>98</v>
      </c>
      <c r="C200" s="219">
        <v>99</v>
      </c>
      <c r="D200" s="199" t="s">
        <v>251</v>
      </c>
      <c r="E200" s="221">
        <v>300</v>
      </c>
    </row>
    <row r="201" s="46" customFormat="1" ht="21" customHeight="1" spans="1:5">
      <c r="A201" s="192">
        <v>212</v>
      </c>
      <c r="B201" s="219"/>
      <c r="C201" s="219"/>
      <c r="D201" s="196" t="s">
        <v>252</v>
      </c>
      <c r="E201" s="221">
        <v>12421.333461</v>
      </c>
    </row>
    <row r="202" s="46" customFormat="1" ht="21" customHeight="1" spans="1:5">
      <c r="A202" s="192">
        <v>212</v>
      </c>
      <c r="B202" s="219" t="s">
        <v>93</v>
      </c>
      <c r="C202" s="219"/>
      <c r="D202" s="198" t="s">
        <v>253</v>
      </c>
      <c r="E202" s="221">
        <v>1515.624018</v>
      </c>
    </row>
    <row r="203" s="46" customFormat="1" ht="21" customHeight="1" spans="1:5">
      <c r="A203" s="192">
        <v>212</v>
      </c>
      <c r="B203" s="219" t="s">
        <v>93</v>
      </c>
      <c r="C203" s="219" t="s">
        <v>93</v>
      </c>
      <c r="D203" s="198" t="s">
        <v>95</v>
      </c>
      <c r="E203" s="221">
        <v>1126.624018</v>
      </c>
    </row>
    <row r="204" s="46" customFormat="1" ht="21" customHeight="1" spans="1:5">
      <c r="A204" s="192">
        <v>212</v>
      </c>
      <c r="B204" s="219" t="s">
        <v>93</v>
      </c>
      <c r="C204" s="219" t="s">
        <v>96</v>
      </c>
      <c r="D204" s="198" t="s">
        <v>97</v>
      </c>
      <c r="E204" s="221">
        <v>129</v>
      </c>
    </row>
    <row r="205" s="46" customFormat="1" ht="21" customHeight="1" spans="1:5">
      <c r="A205" s="192">
        <v>212</v>
      </c>
      <c r="B205" s="219" t="s">
        <v>93</v>
      </c>
      <c r="C205" s="219" t="s">
        <v>98</v>
      </c>
      <c r="D205" s="198" t="s">
        <v>254</v>
      </c>
      <c r="E205" s="221">
        <v>260</v>
      </c>
    </row>
    <row r="206" s="46" customFormat="1" ht="21" customHeight="1" spans="1:5">
      <c r="A206" s="192">
        <v>212</v>
      </c>
      <c r="B206" s="219" t="s">
        <v>96</v>
      </c>
      <c r="C206" s="219"/>
      <c r="D206" s="198" t="s">
        <v>255</v>
      </c>
      <c r="E206" s="221">
        <v>830</v>
      </c>
    </row>
    <row r="207" s="46" customFormat="1" ht="21" customHeight="1" spans="1:5">
      <c r="A207" s="192">
        <v>212</v>
      </c>
      <c r="B207" s="219" t="s">
        <v>96</v>
      </c>
      <c r="C207" s="219" t="s">
        <v>93</v>
      </c>
      <c r="D207" s="198" t="s">
        <v>256</v>
      </c>
      <c r="E207" s="221">
        <v>830</v>
      </c>
    </row>
    <row r="208" s="46" customFormat="1" ht="21" customHeight="1" spans="1:5">
      <c r="A208" s="192">
        <v>212</v>
      </c>
      <c r="B208" s="219" t="s">
        <v>113</v>
      </c>
      <c r="C208" s="219"/>
      <c r="D208" s="198" t="s">
        <v>257</v>
      </c>
      <c r="E208" s="221">
        <v>10075.709443</v>
      </c>
    </row>
    <row r="209" s="46" customFormat="1" ht="21" customHeight="1" spans="1:5">
      <c r="A209" s="192">
        <v>212</v>
      </c>
      <c r="B209" s="219" t="s">
        <v>113</v>
      </c>
      <c r="C209" s="219" t="s">
        <v>93</v>
      </c>
      <c r="D209" s="198" t="s">
        <v>258</v>
      </c>
      <c r="E209" s="221">
        <v>10075.709443</v>
      </c>
    </row>
    <row r="210" s="46" customFormat="1" ht="21" customHeight="1" spans="1:5">
      <c r="A210" s="192">
        <v>213</v>
      </c>
      <c r="B210" s="219"/>
      <c r="C210" s="219"/>
      <c r="D210" s="196" t="s">
        <v>259</v>
      </c>
      <c r="E210" s="221">
        <v>6853.990746</v>
      </c>
    </row>
    <row r="211" s="46" customFormat="1" ht="21" customHeight="1" spans="1:5">
      <c r="A211" s="192">
        <v>213</v>
      </c>
      <c r="B211" s="219" t="s">
        <v>93</v>
      </c>
      <c r="C211" s="219"/>
      <c r="D211" s="198" t="s">
        <v>260</v>
      </c>
      <c r="E211" s="221">
        <v>3135.762879</v>
      </c>
    </row>
    <row r="212" s="46" customFormat="1" ht="21" customHeight="1" spans="1:5">
      <c r="A212" s="192">
        <v>213</v>
      </c>
      <c r="B212" s="219" t="s">
        <v>93</v>
      </c>
      <c r="C212" s="219" t="s">
        <v>93</v>
      </c>
      <c r="D212" s="198" t="s">
        <v>95</v>
      </c>
      <c r="E212" s="221">
        <v>303.762879</v>
      </c>
    </row>
    <row r="213" s="46" customFormat="1" ht="21" customHeight="1" spans="1:5">
      <c r="A213" s="192">
        <v>213</v>
      </c>
      <c r="B213" s="219" t="s">
        <v>93</v>
      </c>
      <c r="C213" s="219" t="s">
        <v>96</v>
      </c>
      <c r="D213" s="198" t="s">
        <v>97</v>
      </c>
      <c r="E213" s="221">
        <v>12</v>
      </c>
    </row>
    <row r="214" s="46" customFormat="1" ht="21" customHeight="1" spans="1:5">
      <c r="A214" s="192">
        <v>213</v>
      </c>
      <c r="B214" s="219" t="s">
        <v>93</v>
      </c>
      <c r="C214" s="219" t="s">
        <v>159</v>
      </c>
      <c r="D214" s="198" t="s">
        <v>261</v>
      </c>
      <c r="E214" s="221">
        <v>3</v>
      </c>
    </row>
    <row r="215" s="46" customFormat="1" ht="21" customHeight="1" spans="1:5">
      <c r="A215" s="192">
        <v>213</v>
      </c>
      <c r="B215" s="219" t="s">
        <v>93</v>
      </c>
      <c r="C215" s="219">
        <v>22</v>
      </c>
      <c r="D215" s="198" t="s">
        <v>262</v>
      </c>
      <c r="E215" s="221">
        <v>554</v>
      </c>
    </row>
    <row r="216" s="46" customFormat="1" ht="21" customHeight="1" spans="1:5">
      <c r="A216" s="192">
        <v>213</v>
      </c>
      <c r="B216" s="219" t="s">
        <v>93</v>
      </c>
      <c r="C216" s="219">
        <v>35</v>
      </c>
      <c r="D216" s="198" t="s">
        <v>263</v>
      </c>
      <c r="E216" s="221">
        <v>10</v>
      </c>
    </row>
    <row r="217" s="46" customFormat="1" ht="21" customHeight="1" spans="1:5">
      <c r="A217" s="192">
        <v>213</v>
      </c>
      <c r="B217" s="219" t="s">
        <v>93</v>
      </c>
      <c r="C217" s="219">
        <v>53</v>
      </c>
      <c r="D217" s="198" t="s">
        <v>264</v>
      </c>
      <c r="E217" s="221">
        <v>185</v>
      </c>
    </row>
    <row r="218" s="46" customFormat="1" ht="21" customHeight="1" spans="1:5">
      <c r="A218" s="192">
        <v>213</v>
      </c>
      <c r="B218" s="219" t="s">
        <v>93</v>
      </c>
      <c r="C218" s="219">
        <v>99</v>
      </c>
      <c r="D218" s="198" t="s">
        <v>265</v>
      </c>
      <c r="E218" s="221">
        <v>2068</v>
      </c>
    </row>
    <row r="219" s="46" customFormat="1" ht="21" customHeight="1" spans="1:5">
      <c r="A219" s="192">
        <v>213</v>
      </c>
      <c r="B219" s="219" t="s">
        <v>96</v>
      </c>
      <c r="C219" s="219"/>
      <c r="D219" s="198" t="s">
        <v>266</v>
      </c>
      <c r="E219" s="221">
        <v>5</v>
      </c>
    </row>
    <row r="220" s="46" customFormat="1" ht="21" customHeight="1" spans="1:5">
      <c r="A220" s="192">
        <v>213</v>
      </c>
      <c r="B220" s="219" t="s">
        <v>96</v>
      </c>
      <c r="C220" s="219" t="s">
        <v>113</v>
      </c>
      <c r="D220" s="198" t="s">
        <v>267</v>
      </c>
      <c r="E220" s="221">
        <v>5</v>
      </c>
    </row>
    <row r="221" s="46" customFormat="1" ht="21" customHeight="1" spans="1:5">
      <c r="A221" s="192">
        <v>213</v>
      </c>
      <c r="B221" s="219" t="s">
        <v>106</v>
      </c>
      <c r="C221" s="219"/>
      <c r="D221" s="198" t="s">
        <v>268</v>
      </c>
      <c r="E221" s="221">
        <v>1065.410889</v>
      </c>
    </row>
    <row r="222" s="46" customFormat="1" ht="21" customHeight="1" spans="1:5">
      <c r="A222" s="192">
        <v>213</v>
      </c>
      <c r="B222" s="219" t="s">
        <v>106</v>
      </c>
      <c r="C222" s="219" t="s">
        <v>93</v>
      </c>
      <c r="D222" s="198" t="s">
        <v>95</v>
      </c>
      <c r="E222" s="221">
        <v>266.410889</v>
      </c>
    </row>
    <row r="223" s="46" customFormat="1" ht="21" customHeight="1" spans="1:5">
      <c r="A223" s="192">
        <v>213</v>
      </c>
      <c r="B223" s="219" t="s">
        <v>106</v>
      </c>
      <c r="C223" s="219" t="s">
        <v>96</v>
      </c>
      <c r="D223" s="198" t="s">
        <v>97</v>
      </c>
      <c r="E223" s="221">
        <v>200</v>
      </c>
    </row>
    <row r="224" s="46" customFormat="1" ht="21" customHeight="1" spans="1:5">
      <c r="A224" s="192">
        <v>213</v>
      </c>
      <c r="B224" s="219" t="s">
        <v>106</v>
      </c>
      <c r="C224" s="219" t="s">
        <v>113</v>
      </c>
      <c r="D224" s="198" t="s">
        <v>269</v>
      </c>
      <c r="E224" s="221">
        <v>500</v>
      </c>
    </row>
    <row r="225" s="46" customFormat="1" ht="21" customHeight="1" spans="1:5">
      <c r="A225" s="192">
        <v>213</v>
      </c>
      <c r="B225" s="219" t="s">
        <v>106</v>
      </c>
      <c r="C225" s="219" t="s">
        <v>104</v>
      </c>
      <c r="D225" s="198" t="s">
        <v>270</v>
      </c>
      <c r="E225" s="221">
        <v>14</v>
      </c>
    </row>
    <row r="226" s="46" customFormat="1" ht="21" customHeight="1" spans="1:5">
      <c r="A226" s="192">
        <v>213</v>
      </c>
      <c r="B226" s="219" t="s">
        <v>106</v>
      </c>
      <c r="C226" s="219">
        <v>99</v>
      </c>
      <c r="D226" s="198" t="s">
        <v>271</v>
      </c>
      <c r="E226" s="221">
        <v>85</v>
      </c>
    </row>
    <row r="227" s="46" customFormat="1" ht="21" customHeight="1" spans="1:5">
      <c r="A227" s="192">
        <v>213</v>
      </c>
      <c r="B227" s="219" t="s">
        <v>113</v>
      </c>
      <c r="C227" s="219"/>
      <c r="D227" s="198" t="s">
        <v>272</v>
      </c>
      <c r="E227" s="221">
        <v>2506.816978</v>
      </c>
    </row>
    <row r="228" s="46" customFormat="1" ht="21" customHeight="1" spans="1:5">
      <c r="A228" s="192">
        <v>213</v>
      </c>
      <c r="B228" s="219" t="s">
        <v>113</v>
      </c>
      <c r="C228" s="219" t="s">
        <v>93</v>
      </c>
      <c r="D228" s="198" t="s">
        <v>95</v>
      </c>
      <c r="E228" s="221">
        <v>141.816978</v>
      </c>
    </row>
    <row r="229" s="46" customFormat="1" ht="21" customHeight="1" spans="1:5">
      <c r="A229" s="192">
        <v>213</v>
      </c>
      <c r="B229" s="219" t="s">
        <v>113</v>
      </c>
      <c r="C229" s="219" t="s">
        <v>96</v>
      </c>
      <c r="D229" s="198" t="s">
        <v>97</v>
      </c>
      <c r="E229" s="221">
        <v>1615</v>
      </c>
    </row>
    <row r="230" s="46" customFormat="1" ht="21" customHeight="1" spans="1:5">
      <c r="A230" s="192">
        <v>213</v>
      </c>
      <c r="B230" s="219" t="s">
        <v>113</v>
      </c>
      <c r="C230" s="219" t="s">
        <v>113</v>
      </c>
      <c r="D230" s="198" t="s">
        <v>273</v>
      </c>
      <c r="E230" s="221">
        <v>750</v>
      </c>
    </row>
    <row r="231" s="46" customFormat="1" ht="21" customHeight="1" spans="1:5">
      <c r="A231" s="192">
        <v>213</v>
      </c>
      <c r="B231" s="219" t="s">
        <v>100</v>
      </c>
      <c r="C231" s="219" t="s">
        <v>106</v>
      </c>
      <c r="D231" s="198" t="s">
        <v>274</v>
      </c>
      <c r="E231" s="221">
        <v>141</v>
      </c>
    </row>
    <row r="232" s="46" customFormat="1" ht="21" customHeight="1" spans="1:5">
      <c r="A232" s="192">
        <v>215</v>
      </c>
      <c r="B232" s="219"/>
      <c r="C232" s="219"/>
      <c r="D232" s="196" t="s">
        <v>275</v>
      </c>
      <c r="E232" s="221">
        <v>148.169155</v>
      </c>
    </row>
    <row r="233" s="46" customFormat="1" ht="21" customHeight="1" spans="1:5">
      <c r="A233" s="192">
        <v>215</v>
      </c>
      <c r="B233" s="219" t="s">
        <v>93</v>
      </c>
      <c r="C233" s="219"/>
      <c r="D233" s="198" t="s">
        <v>276</v>
      </c>
      <c r="E233" s="221">
        <v>143.169155</v>
      </c>
    </row>
    <row r="234" s="46" customFormat="1" ht="21" customHeight="1" spans="1:5">
      <c r="A234" s="192">
        <v>215</v>
      </c>
      <c r="B234" s="219" t="s">
        <v>93</v>
      </c>
      <c r="C234" s="219" t="s">
        <v>93</v>
      </c>
      <c r="D234" s="198" t="s">
        <v>95</v>
      </c>
      <c r="E234" s="221">
        <v>143.169155</v>
      </c>
    </row>
    <row r="235" s="46" customFormat="1" ht="21" customHeight="1" spans="1:5">
      <c r="A235" s="192">
        <v>215</v>
      </c>
      <c r="B235" s="219" t="s">
        <v>113</v>
      </c>
      <c r="C235" s="219"/>
      <c r="D235" s="198" t="s">
        <v>277</v>
      </c>
      <c r="E235" s="221">
        <v>5</v>
      </c>
    </row>
    <row r="236" s="46" customFormat="1" ht="21" customHeight="1" spans="1:5">
      <c r="A236" s="192">
        <v>215</v>
      </c>
      <c r="B236" s="219" t="s">
        <v>113</v>
      </c>
      <c r="C236" s="219" t="s">
        <v>96</v>
      </c>
      <c r="D236" s="198" t="s">
        <v>97</v>
      </c>
      <c r="E236" s="221">
        <v>5</v>
      </c>
    </row>
    <row r="237" s="46" customFormat="1" ht="21" customHeight="1" spans="1:5">
      <c r="A237" s="192">
        <v>220</v>
      </c>
      <c r="B237" s="219"/>
      <c r="C237" s="219"/>
      <c r="D237" s="196" t="s">
        <v>278</v>
      </c>
      <c r="E237" s="221">
        <v>876.960517</v>
      </c>
    </row>
    <row r="238" s="46" customFormat="1" ht="21" customHeight="1" spans="1:5">
      <c r="A238" s="192">
        <v>220</v>
      </c>
      <c r="B238" s="219" t="s">
        <v>93</v>
      </c>
      <c r="C238" s="219"/>
      <c r="D238" s="198" t="s">
        <v>279</v>
      </c>
      <c r="E238" s="221">
        <v>876.960517</v>
      </c>
    </row>
    <row r="239" s="46" customFormat="1" ht="21" customHeight="1" spans="1:5">
      <c r="A239" s="192">
        <v>220</v>
      </c>
      <c r="B239" s="219" t="s">
        <v>93</v>
      </c>
      <c r="C239" s="219" t="s">
        <v>93</v>
      </c>
      <c r="D239" s="198" t="s">
        <v>95</v>
      </c>
      <c r="E239" s="221">
        <v>634.960517</v>
      </c>
    </row>
    <row r="240" s="46" customFormat="1" ht="21" customHeight="1" spans="1:5">
      <c r="A240" s="192">
        <v>220</v>
      </c>
      <c r="B240" s="219" t="s">
        <v>93</v>
      </c>
      <c r="C240" s="219" t="s">
        <v>96</v>
      </c>
      <c r="D240" s="198" t="s">
        <v>180</v>
      </c>
      <c r="E240" s="221">
        <v>216</v>
      </c>
    </row>
    <row r="241" s="46" customFormat="1" ht="21" customHeight="1" spans="1:5">
      <c r="A241" s="192">
        <v>220</v>
      </c>
      <c r="B241" s="219" t="s">
        <v>93</v>
      </c>
      <c r="C241" s="219" t="s">
        <v>98</v>
      </c>
      <c r="D241" s="198" t="s">
        <v>280</v>
      </c>
      <c r="E241" s="221">
        <v>26</v>
      </c>
    </row>
    <row r="242" s="46" customFormat="1" ht="21" customHeight="1" spans="1:5">
      <c r="A242" s="192">
        <v>221</v>
      </c>
      <c r="B242" s="219"/>
      <c r="C242" s="219"/>
      <c r="D242" s="196" t="s">
        <v>281</v>
      </c>
      <c r="E242" s="221">
        <v>3249.020616</v>
      </c>
    </row>
    <row r="243" s="46" customFormat="1" ht="21" customHeight="1" spans="1:5">
      <c r="A243" s="192">
        <v>221</v>
      </c>
      <c r="B243" s="219" t="s">
        <v>93</v>
      </c>
      <c r="C243" s="219"/>
      <c r="D243" s="198" t="s">
        <v>282</v>
      </c>
      <c r="E243" s="221">
        <v>3249.020616</v>
      </c>
    </row>
    <row r="244" s="46" customFormat="1" ht="21" customHeight="1" spans="1:5">
      <c r="A244" s="192">
        <v>221</v>
      </c>
      <c r="B244" s="219" t="s">
        <v>93</v>
      </c>
      <c r="C244" s="219" t="s">
        <v>100</v>
      </c>
      <c r="D244" s="198" t="s">
        <v>283</v>
      </c>
      <c r="E244" s="221">
        <v>1500</v>
      </c>
    </row>
    <row r="245" s="46" customFormat="1" ht="21" customHeight="1" spans="1:5">
      <c r="A245" s="192">
        <v>221</v>
      </c>
      <c r="B245" s="219" t="s">
        <v>93</v>
      </c>
      <c r="C245" s="219">
        <v>99</v>
      </c>
      <c r="D245" s="198" t="s">
        <v>284</v>
      </c>
      <c r="E245" s="221">
        <v>1749.020616</v>
      </c>
    </row>
    <row r="246" s="46" customFormat="1" ht="21" customHeight="1" spans="1:5">
      <c r="A246" s="192">
        <v>224</v>
      </c>
      <c r="B246" s="219"/>
      <c r="C246" s="219"/>
      <c r="D246" s="196" t="s">
        <v>285</v>
      </c>
      <c r="E246" s="221">
        <v>1302.839708</v>
      </c>
    </row>
    <row r="247" s="46" customFormat="1" ht="21" customHeight="1" spans="1:5">
      <c r="A247" s="192">
        <v>224</v>
      </c>
      <c r="B247" s="219" t="s">
        <v>93</v>
      </c>
      <c r="C247" s="219"/>
      <c r="D247" s="198" t="s">
        <v>286</v>
      </c>
      <c r="E247" s="221">
        <v>602.839708</v>
      </c>
    </row>
    <row r="248" s="175" customFormat="1" ht="21" customHeight="1" spans="1:5">
      <c r="A248" s="192">
        <v>224</v>
      </c>
      <c r="B248" s="219" t="s">
        <v>93</v>
      </c>
      <c r="C248" s="219" t="s">
        <v>93</v>
      </c>
      <c r="D248" s="198" t="s">
        <v>95</v>
      </c>
      <c r="E248" s="221">
        <v>253.739708</v>
      </c>
    </row>
    <row r="249" s="46" customFormat="1" ht="21" customHeight="1" spans="1:5">
      <c r="A249" s="192">
        <v>224</v>
      </c>
      <c r="B249" s="219" t="s">
        <v>93</v>
      </c>
      <c r="C249" s="219" t="s">
        <v>96</v>
      </c>
      <c r="D249" s="198" t="s">
        <v>97</v>
      </c>
      <c r="E249" s="221">
        <v>349.1</v>
      </c>
    </row>
    <row r="250" s="46" customFormat="1" ht="21" customHeight="1" spans="1:5">
      <c r="A250" s="192">
        <v>224</v>
      </c>
      <c r="B250" s="219" t="s">
        <v>96</v>
      </c>
      <c r="C250" s="219"/>
      <c r="D250" s="198" t="s">
        <v>287</v>
      </c>
      <c r="E250" s="221">
        <v>700</v>
      </c>
    </row>
    <row r="251" s="46" customFormat="1" ht="21" customHeight="1" spans="1:5">
      <c r="A251" s="192">
        <v>224</v>
      </c>
      <c r="B251" s="219" t="s">
        <v>96</v>
      </c>
      <c r="C251" s="219" t="s">
        <v>98</v>
      </c>
      <c r="D251" s="198" t="s">
        <v>288</v>
      </c>
      <c r="E251" s="221">
        <v>700</v>
      </c>
    </row>
    <row r="252" s="46" customFormat="1" ht="21" customHeight="1" spans="1:5">
      <c r="A252" s="192">
        <v>227</v>
      </c>
      <c r="B252" s="219"/>
      <c r="C252" s="219"/>
      <c r="D252" s="196" t="s">
        <v>289</v>
      </c>
      <c r="E252" s="221">
        <v>3000</v>
      </c>
    </row>
    <row r="253" s="46" customFormat="1" ht="21" customHeight="1" spans="1:5">
      <c r="A253" s="192">
        <v>227</v>
      </c>
      <c r="B253" s="219"/>
      <c r="C253" s="219"/>
      <c r="D253" s="198" t="s">
        <v>290</v>
      </c>
      <c r="E253" s="221">
        <v>3000</v>
      </c>
    </row>
    <row r="254" s="46" customFormat="1" ht="21" customHeight="1" spans="1:5">
      <c r="A254" s="192">
        <v>230</v>
      </c>
      <c r="B254" s="219"/>
      <c r="C254" s="219"/>
      <c r="D254" s="200" t="s">
        <v>291</v>
      </c>
      <c r="E254" s="221">
        <v>6200</v>
      </c>
    </row>
    <row r="255" s="46" customFormat="1" ht="21" customHeight="1" spans="1:5">
      <c r="A255" s="192">
        <v>230</v>
      </c>
      <c r="B255" s="219" t="s">
        <v>104</v>
      </c>
      <c r="C255" s="219" t="s">
        <v>96</v>
      </c>
      <c r="D255" s="199" t="s">
        <v>292</v>
      </c>
      <c r="E255" s="221">
        <v>6200</v>
      </c>
    </row>
    <row r="256" s="46" customFormat="1" ht="17.1" customHeight="1" spans="1:5">
      <c r="A256" s="192">
        <v>232</v>
      </c>
      <c r="B256" s="219" t="s">
        <v>106</v>
      </c>
      <c r="C256" s="219"/>
      <c r="D256" s="196" t="s">
        <v>293</v>
      </c>
      <c r="E256" s="221">
        <v>6000</v>
      </c>
    </row>
    <row r="257" s="46" customFormat="1" ht="18" customHeight="1" spans="1:5">
      <c r="A257" s="201">
        <v>232</v>
      </c>
      <c r="B257" s="223" t="s">
        <v>106</v>
      </c>
      <c r="C257" s="223" t="s">
        <v>93</v>
      </c>
      <c r="D257" s="203" t="s">
        <v>294</v>
      </c>
      <c r="E257" s="224">
        <v>6000</v>
      </c>
    </row>
  </sheetData>
  <mergeCells count="6">
    <mergeCell ref="A1:B1"/>
    <mergeCell ref="A2:E2"/>
    <mergeCell ref="D3:E3"/>
    <mergeCell ref="A4:C4"/>
    <mergeCell ref="D4:D5"/>
    <mergeCell ref="E4:E5"/>
  </mergeCells>
  <printOptions horizontalCentered="1"/>
  <pageMargins left="0.15748031496063" right="0.15748031496063" top="0.984251968503937" bottom="0.984251968503937" header="0.511811023622047" footer="0.511811023622047"/>
  <pageSetup paperSize="9" firstPageNumber="18" orientation="portrait" useFirstPageNumber="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258"/>
  <sheetViews>
    <sheetView topLeftCell="A117" workbookViewId="0">
      <selection activeCell="D142" sqref="D142"/>
    </sheetView>
  </sheetViews>
  <sheetFormatPr defaultColWidth="9" defaultRowHeight="15" outlineLevelCol="5"/>
  <cols>
    <col min="1" max="1" width="6.875" style="176" customWidth="1"/>
    <col min="2" max="2" width="6.875" style="177" customWidth="1"/>
    <col min="3" max="3" width="6.875" style="178" customWidth="1"/>
    <col min="4" max="4" width="41.125" style="176" customWidth="1"/>
    <col min="5" max="5" width="15.5" style="176" customWidth="1"/>
    <col min="6" max="16384" width="9" style="176"/>
  </cols>
  <sheetData>
    <row r="1" ht="30" customHeight="1" spans="1:3">
      <c r="A1" s="179" t="s">
        <v>295</v>
      </c>
      <c r="B1" s="179"/>
      <c r="C1" s="179"/>
    </row>
    <row r="2" s="46" customFormat="1" ht="42.75" customHeight="1" spans="1:5">
      <c r="A2" s="180" t="s">
        <v>296</v>
      </c>
      <c r="B2" s="180"/>
      <c r="C2" s="180"/>
      <c r="D2" s="181"/>
      <c r="E2" s="180"/>
    </row>
    <row r="3" s="46" customFormat="1" ht="18.75" customHeight="1" spans="1:5">
      <c r="A3" s="175"/>
      <c r="B3" s="175"/>
      <c r="C3" s="175"/>
      <c r="D3" s="182" t="s">
        <v>297</v>
      </c>
      <c r="E3" s="183"/>
    </row>
    <row r="4" s="46" customFormat="1" ht="33" customHeight="1" spans="1:5">
      <c r="A4" s="184" t="s">
        <v>298</v>
      </c>
      <c r="B4" s="185"/>
      <c r="C4" s="185"/>
      <c r="D4" s="186" t="s">
        <v>299</v>
      </c>
      <c r="E4" s="187" t="s">
        <v>300</v>
      </c>
    </row>
    <row r="5" s="46" customFormat="1" ht="41.1" customHeight="1" spans="1:5">
      <c r="A5" s="188" t="s">
        <v>301</v>
      </c>
      <c r="B5" s="189" t="s">
        <v>302</v>
      </c>
      <c r="C5" s="189" t="s">
        <v>303</v>
      </c>
      <c r="D5" s="190"/>
      <c r="E5" s="191"/>
    </row>
    <row r="6" s="46" customFormat="1" ht="19" customHeight="1" spans="1:5">
      <c r="A6" s="192"/>
      <c r="B6" s="193"/>
      <c r="C6" s="193"/>
      <c r="D6" s="194" t="s">
        <v>304</v>
      </c>
      <c r="E6" s="195">
        <v>134838.647298</v>
      </c>
    </row>
    <row r="7" s="46" customFormat="1" ht="21" customHeight="1" spans="1:6">
      <c r="A7" s="192">
        <v>201</v>
      </c>
      <c r="B7" s="193"/>
      <c r="C7" s="193"/>
      <c r="D7" s="196" t="s">
        <v>305</v>
      </c>
      <c r="E7" s="195">
        <v>28019.900123</v>
      </c>
      <c r="F7" s="197"/>
    </row>
    <row r="8" s="46" customFormat="1" ht="21" customHeight="1" spans="1:5">
      <c r="A8" s="192">
        <v>201</v>
      </c>
      <c r="B8" s="193" t="s">
        <v>93</v>
      </c>
      <c r="C8" s="193"/>
      <c r="D8" s="198" t="s">
        <v>306</v>
      </c>
      <c r="E8" s="195">
        <v>1046.232258</v>
      </c>
    </row>
    <row r="9" s="46" customFormat="1" ht="21" customHeight="1" spans="1:5">
      <c r="A9" s="192">
        <v>201</v>
      </c>
      <c r="B9" s="193" t="s">
        <v>93</v>
      </c>
      <c r="C9" s="193" t="s">
        <v>93</v>
      </c>
      <c r="D9" s="198" t="s">
        <v>307</v>
      </c>
      <c r="E9" s="195">
        <v>884.232258</v>
      </c>
    </row>
    <row r="10" s="46" customFormat="1" ht="21" customHeight="1" spans="1:5">
      <c r="A10" s="192">
        <v>201</v>
      </c>
      <c r="B10" s="193" t="s">
        <v>93</v>
      </c>
      <c r="C10" s="193" t="s">
        <v>96</v>
      </c>
      <c r="D10" s="198" t="s">
        <v>308</v>
      </c>
      <c r="E10" s="195">
        <v>136</v>
      </c>
    </row>
    <row r="11" s="46" customFormat="1" ht="21" customHeight="1" spans="1:6">
      <c r="A11" s="192">
        <v>201</v>
      </c>
      <c r="B11" s="193" t="s">
        <v>93</v>
      </c>
      <c r="C11" s="193" t="s">
        <v>98</v>
      </c>
      <c r="D11" s="198" t="s">
        <v>309</v>
      </c>
      <c r="E11" s="195">
        <v>10</v>
      </c>
      <c r="F11" s="197"/>
    </row>
    <row r="12" s="46" customFormat="1" ht="21" customHeight="1" spans="1:6">
      <c r="A12" s="192">
        <v>201</v>
      </c>
      <c r="B12" s="193" t="s">
        <v>93</v>
      </c>
      <c r="C12" s="193" t="s">
        <v>100</v>
      </c>
      <c r="D12" s="199" t="s">
        <v>101</v>
      </c>
      <c r="E12" s="195">
        <v>16</v>
      </c>
      <c r="F12" s="197"/>
    </row>
    <row r="13" s="46" customFormat="1" ht="21" customHeight="1" spans="1:5">
      <c r="A13" s="192">
        <v>201</v>
      </c>
      <c r="B13" s="193" t="s">
        <v>96</v>
      </c>
      <c r="C13" s="193"/>
      <c r="D13" s="198" t="s">
        <v>310</v>
      </c>
      <c r="E13" s="195">
        <v>701.818641</v>
      </c>
    </row>
    <row r="14" s="46" customFormat="1" ht="21" customHeight="1" spans="1:5">
      <c r="A14" s="192">
        <v>201</v>
      </c>
      <c r="B14" s="193" t="s">
        <v>96</v>
      </c>
      <c r="C14" s="193" t="s">
        <v>93</v>
      </c>
      <c r="D14" s="198" t="s">
        <v>307</v>
      </c>
      <c r="E14" s="195">
        <v>555.818641</v>
      </c>
    </row>
    <row r="15" s="46" customFormat="1" ht="21" customHeight="1" spans="1:5">
      <c r="A15" s="192">
        <v>201</v>
      </c>
      <c r="B15" s="193" t="s">
        <v>96</v>
      </c>
      <c r="C15" s="193" t="s">
        <v>96</v>
      </c>
      <c r="D15" s="198" t="s">
        <v>308</v>
      </c>
      <c r="E15" s="195">
        <v>120</v>
      </c>
    </row>
    <row r="16" s="46" customFormat="1" ht="21" customHeight="1" spans="1:5">
      <c r="A16" s="192">
        <v>201</v>
      </c>
      <c r="B16" s="193" t="s">
        <v>96</v>
      </c>
      <c r="C16" s="193" t="s">
        <v>98</v>
      </c>
      <c r="D16" s="198" t="s">
        <v>311</v>
      </c>
      <c r="E16" s="195">
        <v>5</v>
      </c>
    </row>
    <row r="17" s="46" customFormat="1" ht="21" customHeight="1" spans="1:5">
      <c r="A17" s="192">
        <v>201</v>
      </c>
      <c r="B17" s="193" t="s">
        <v>96</v>
      </c>
      <c r="C17" s="193" t="s">
        <v>104</v>
      </c>
      <c r="D17" s="199" t="s">
        <v>105</v>
      </c>
      <c r="E17" s="195">
        <v>21</v>
      </c>
    </row>
    <row r="18" s="46" customFormat="1" ht="21" customHeight="1" spans="1:5">
      <c r="A18" s="192">
        <v>201</v>
      </c>
      <c r="B18" s="193" t="s">
        <v>106</v>
      </c>
      <c r="C18" s="193"/>
      <c r="D18" s="198" t="s">
        <v>312</v>
      </c>
      <c r="E18" s="195">
        <v>15145.225224</v>
      </c>
    </row>
    <row r="19" s="46" customFormat="1" ht="21" customHeight="1" spans="1:5">
      <c r="A19" s="192">
        <v>201</v>
      </c>
      <c r="B19" s="193" t="s">
        <v>106</v>
      </c>
      <c r="C19" s="193" t="s">
        <v>93</v>
      </c>
      <c r="D19" s="198" t="s">
        <v>307</v>
      </c>
      <c r="E19" s="195">
        <v>6783.791905</v>
      </c>
    </row>
    <row r="20" s="46" customFormat="1" ht="21" customHeight="1" spans="1:5">
      <c r="A20" s="192">
        <v>201</v>
      </c>
      <c r="B20" s="193" t="s">
        <v>106</v>
      </c>
      <c r="C20" s="193" t="s">
        <v>96</v>
      </c>
      <c r="D20" s="198" t="s">
        <v>308</v>
      </c>
      <c r="E20" s="195">
        <v>7314.88</v>
      </c>
    </row>
    <row r="21" s="46" customFormat="1" ht="21" customHeight="1" spans="1:5">
      <c r="A21" s="192">
        <v>201</v>
      </c>
      <c r="B21" s="193" t="s">
        <v>106</v>
      </c>
      <c r="C21" s="193" t="s">
        <v>104</v>
      </c>
      <c r="D21" s="198" t="s">
        <v>313</v>
      </c>
      <c r="E21" s="195">
        <v>10</v>
      </c>
    </row>
    <row r="22" s="46" customFormat="1" ht="21" customHeight="1" spans="1:5">
      <c r="A22" s="192">
        <v>201</v>
      </c>
      <c r="B22" s="193" t="s">
        <v>106</v>
      </c>
      <c r="C22" s="193" t="s">
        <v>100</v>
      </c>
      <c r="D22" s="198" t="s">
        <v>314</v>
      </c>
      <c r="E22" s="195">
        <v>136.553319</v>
      </c>
    </row>
    <row r="23" s="46" customFormat="1" ht="21" customHeight="1" spans="1:5">
      <c r="A23" s="192">
        <v>201</v>
      </c>
      <c r="B23" s="193" t="s">
        <v>106</v>
      </c>
      <c r="C23" s="193">
        <v>99</v>
      </c>
      <c r="D23" s="198" t="s">
        <v>315</v>
      </c>
      <c r="E23" s="195">
        <v>900</v>
      </c>
    </row>
    <row r="24" s="46" customFormat="1" ht="21" customHeight="1" spans="1:5">
      <c r="A24" s="192">
        <v>201</v>
      </c>
      <c r="B24" s="193" t="s">
        <v>98</v>
      </c>
      <c r="C24" s="193"/>
      <c r="D24" s="198" t="s">
        <v>316</v>
      </c>
      <c r="E24" s="195">
        <v>224.745626</v>
      </c>
    </row>
    <row r="25" s="46" customFormat="1" ht="21" customHeight="1" spans="1:5">
      <c r="A25" s="192">
        <v>201</v>
      </c>
      <c r="B25" s="193" t="s">
        <v>98</v>
      </c>
      <c r="C25" s="193" t="s">
        <v>93</v>
      </c>
      <c r="D25" s="198" t="s">
        <v>307</v>
      </c>
      <c r="E25" s="195">
        <v>204.745626</v>
      </c>
    </row>
    <row r="26" s="46" customFormat="1" ht="21" customHeight="1" spans="1:5">
      <c r="A26" s="192">
        <v>201</v>
      </c>
      <c r="B26" s="193" t="s">
        <v>98</v>
      </c>
      <c r="C26" s="193" t="s">
        <v>96</v>
      </c>
      <c r="D26" s="198" t="s">
        <v>308</v>
      </c>
      <c r="E26" s="195">
        <v>16</v>
      </c>
    </row>
    <row r="27" s="46" customFormat="1" ht="18.95" customHeight="1" spans="1:5">
      <c r="A27" s="192">
        <v>201</v>
      </c>
      <c r="B27" s="193" t="s">
        <v>98</v>
      </c>
      <c r="C27" s="193" t="s">
        <v>98</v>
      </c>
      <c r="D27" s="198" t="s">
        <v>317</v>
      </c>
      <c r="E27" s="195">
        <v>4</v>
      </c>
    </row>
    <row r="28" s="46" customFormat="1" ht="21" customHeight="1" spans="1:5">
      <c r="A28" s="192">
        <v>201</v>
      </c>
      <c r="B28" s="193" t="s">
        <v>113</v>
      </c>
      <c r="C28" s="193"/>
      <c r="D28" s="198" t="s">
        <v>318</v>
      </c>
      <c r="E28" s="195">
        <v>222.645359</v>
      </c>
    </row>
    <row r="29" s="46" customFormat="1" ht="21" customHeight="1" spans="1:5">
      <c r="A29" s="192">
        <v>201</v>
      </c>
      <c r="B29" s="193" t="s">
        <v>113</v>
      </c>
      <c r="C29" s="193" t="s">
        <v>93</v>
      </c>
      <c r="D29" s="198" t="s">
        <v>307</v>
      </c>
      <c r="E29" s="195">
        <v>162.645359</v>
      </c>
    </row>
    <row r="30" s="46" customFormat="1" ht="21" customHeight="1" spans="1:5">
      <c r="A30" s="192">
        <v>201</v>
      </c>
      <c r="B30" s="193" t="s">
        <v>113</v>
      </c>
      <c r="C30" s="193" t="s">
        <v>96</v>
      </c>
      <c r="D30" s="198" t="s">
        <v>308</v>
      </c>
      <c r="E30" s="195">
        <v>22</v>
      </c>
    </row>
    <row r="31" s="46" customFormat="1" ht="21" customHeight="1" spans="1:5">
      <c r="A31" s="192">
        <v>201</v>
      </c>
      <c r="B31" s="193" t="s">
        <v>113</v>
      </c>
      <c r="C31" s="193" t="s">
        <v>113</v>
      </c>
      <c r="D31" s="198" t="s">
        <v>319</v>
      </c>
      <c r="E31" s="195">
        <v>38</v>
      </c>
    </row>
    <row r="32" s="46" customFormat="1" ht="21" customHeight="1" spans="1:5">
      <c r="A32" s="192">
        <v>201</v>
      </c>
      <c r="B32" s="193" t="s">
        <v>104</v>
      </c>
      <c r="C32" s="193"/>
      <c r="D32" s="198" t="s">
        <v>320</v>
      </c>
      <c r="E32" s="195">
        <v>2549.800762</v>
      </c>
    </row>
    <row r="33" s="46" customFormat="1" ht="21" customHeight="1" spans="1:5">
      <c r="A33" s="192">
        <v>201</v>
      </c>
      <c r="B33" s="193" t="s">
        <v>104</v>
      </c>
      <c r="C33" s="193" t="s">
        <v>93</v>
      </c>
      <c r="D33" s="198" t="s">
        <v>307</v>
      </c>
      <c r="E33" s="195">
        <v>729.800762</v>
      </c>
    </row>
    <row r="34" s="46" customFormat="1" ht="21" customHeight="1" spans="1:5">
      <c r="A34" s="192">
        <v>201</v>
      </c>
      <c r="B34" s="193" t="s">
        <v>104</v>
      </c>
      <c r="C34" s="193" t="s">
        <v>96</v>
      </c>
      <c r="D34" s="198" t="s">
        <v>308</v>
      </c>
      <c r="E34" s="195">
        <v>20</v>
      </c>
    </row>
    <row r="35" s="46" customFormat="1" ht="21" customHeight="1" spans="1:5">
      <c r="A35" s="192">
        <v>201</v>
      </c>
      <c r="B35" s="193" t="s">
        <v>104</v>
      </c>
      <c r="C35" s="193" t="s">
        <v>117</v>
      </c>
      <c r="D35" s="198" t="s">
        <v>321</v>
      </c>
      <c r="E35" s="195">
        <v>1800</v>
      </c>
    </row>
    <row r="36" s="46" customFormat="1" ht="21" customHeight="1" spans="1:5">
      <c r="A36" s="192">
        <v>201</v>
      </c>
      <c r="B36" s="193" t="s">
        <v>119</v>
      </c>
      <c r="C36" s="193"/>
      <c r="D36" s="198" t="s">
        <v>322</v>
      </c>
      <c r="E36" s="195">
        <v>1400</v>
      </c>
    </row>
    <row r="37" s="46" customFormat="1" ht="21" customHeight="1" spans="1:5">
      <c r="A37" s="192">
        <v>201</v>
      </c>
      <c r="B37" s="193" t="s">
        <v>119</v>
      </c>
      <c r="C37" s="193">
        <v>10</v>
      </c>
      <c r="D37" s="198" t="s">
        <v>323</v>
      </c>
      <c r="E37" s="195">
        <v>1400</v>
      </c>
    </row>
    <row r="38" s="46" customFormat="1" ht="21" customHeight="1" spans="1:5">
      <c r="A38" s="192">
        <v>201</v>
      </c>
      <c r="B38" s="193" t="s">
        <v>100</v>
      </c>
      <c r="C38" s="193"/>
      <c r="D38" s="198" t="s">
        <v>324</v>
      </c>
      <c r="E38" s="195">
        <v>192.367854</v>
      </c>
    </row>
    <row r="39" s="46" customFormat="1" ht="21" customHeight="1" spans="1:5">
      <c r="A39" s="192">
        <v>201</v>
      </c>
      <c r="B39" s="193" t="s">
        <v>100</v>
      </c>
      <c r="C39" s="193" t="s">
        <v>93</v>
      </c>
      <c r="D39" s="198" t="s">
        <v>307</v>
      </c>
      <c r="E39" s="195">
        <v>182.367854</v>
      </c>
    </row>
    <row r="40" s="46" customFormat="1" ht="21" customHeight="1" spans="1:5">
      <c r="A40" s="192">
        <v>201</v>
      </c>
      <c r="B40" s="193" t="s">
        <v>100</v>
      </c>
      <c r="C40" s="193" t="s">
        <v>96</v>
      </c>
      <c r="D40" s="198" t="s">
        <v>308</v>
      </c>
      <c r="E40" s="195">
        <v>10</v>
      </c>
    </row>
    <row r="41" s="46" customFormat="1" ht="21" customHeight="1" spans="1:5">
      <c r="A41" s="192">
        <v>201</v>
      </c>
      <c r="B41" s="193">
        <v>11</v>
      </c>
      <c r="C41" s="193"/>
      <c r="D41" s="198" t="s">
        <v>325</v>
      </c>
      <c r="E41" s="195">
        <v>983.600638</v>
      </c>
    </row>
    <row r="42" s="46" customFormat="1" ht="21" customHeight="1" spans="1:5">
      <c r="A42" s="192">
        <v>201</v>
      </c>
      <c r="B42" s="193">
        <v>11</v>
      </c>
      <c r="C42" s="193" t="s">
        <v>93</v>
      </c>
      <c r="D42" s="198" t="s">
        <v>307</v>
      </c>
      <c r="E42" s="195">
        <v>869.600638</v>
      </c>
    </row>
    <row r="43" s="46" customFormat="1" ht="21" customHeight="1" spans="1:5">
      <c r="A43" s="192">
        <v>201</v>
      </c>
      <c r="B43" s="193">
        <v>11</v>
      </c>
      <c r="C43" s="193" t="s">
        <v>96</v>
      </c>
      <c r="D43" s="198" t="s">
        <v>308</v>
      </c>
      <c r="E43" s="195">
        <v>114</v>
      </c>
    </row>
    <row r="44" s="46" customFormat="1" ht="21" customHeight="1" spans="1:5">
      <c r="A44" s="192">
        <v>201</v>
      </c>
      <c r="B44" s="193">
        <v>13</v>
      </c>
      <c r="C44" s="193"/>
      <c r="D44" s="198" t="s">
        <v>326</v>
      </c>
      <c r="E44" s="195">
        <v>320.066189</v>
      </c>
    </row>
    <row r="45" s="46" customFormat="1" ht="21" customHeight="1" spans="1:5">
      <c r="A45" s="192">
        <v>201</v>
      </c>
      <c r="B45" s="193">
        <v>13</v>
      </c>
      <c r="C45" s="193" t="s">
        <v>93</v>
      </c>
      <c r="D45" s="198" t="s">
        <v>307</v>
      </c>
      <c r="E45" s="195">
        <v>296.066189</v>
      </c>
    </row>
    <row r="46" s="46" customFormat="1" ht="21" customHeight="1" spans="1:5">
      <c r="A46" s="192">
        <v>201</v>
      </c>
      <c r="B46" s="193">
        <v>13</v>
      </c>
      <c r="C46" s="193" t="s">
        <v>96</v>
      </c>
      <c r="D46" s="198" t="s">
        <v>308</v>
      </c>
      <c r="E46" s="195">
        <v>12</v>
      </c>
    </row>
    <row r="47" s="46" customFormat="1" ht="21" customHeight="1" spans="1:5">
      <c r="A47" s="192">
        <v>201</v>
      </c>
      <c r="B47" s="193">
        <v>13</v>
      </c>
      <c r="C47" s="193" t="s">
        <v>100</v>
      </c>
      <c r="D47" s="198" t="s">
        <v>327</v>
      </c>
      <c r="E47" s="195">
        <v>12</v>
      </c>
    </row>
    <row r="48" s="46" customFormat="1" ht="21" customHeight="1" spans="1:5">
      <c r="A48" s="192">
        <v>201</v>
      </c>
      <c r="B48" s="193">
        <v>23</v>
      </c>
      <c r="C48" s="193"/>
      <c r="D48" s="198" t="s">
        <v>328</v>
      </c>
      <c r="E48" s="195">
        <v>93.332052</v>
      </c>
    </row>
    <row r="49" s="46" customFormat="1" ht="21" customHeight="1" spans="1:5">
      <c r="A49" s="192">
        <v>201</v>
      </c>
      <c r="B49" s="193">
        <v>23</v>
      </c>
      <c r="C49" s="193" t="s">
        <v>93</v>
      </c>
      <c r="D49" s="198" t="s">
        <v>307</v>
      </c>
      <c r="E49" s="195">
        <v>89.132052</v>
      </c>
    </row>
    <row r="50" s="46" customFormat="1" ht="21" customHeight="1" spans="1:5">
      <c r="A50" s="192">
        <v>201</v>
      </c>
      <c r="B50" s="193">
        <v>23</v>
      </c>
      <c r="C50" s="193" t="s">
        <v>96</v>
      </c>
      <c r="D50" s="198" t="s">
        <v>308</v>
      </c>
      <c r="E50" s="195">
        <v>4.2</v>
      </c>
    </row>
    <row r="51" s="46" customFormat="1" ht="21" customHeight="1" spans="1:5">
      <c r="A51" s="192">
        <v>201</v>
      </c>
      <c r="B51" s="193">
        <v>26</v>
      </c>
      <c r="C51" s="193"/>
      <c r="D51" s="198" t="s">
        <v>329</v>
      </c>
      <c r="E51" s="195">
        <v>4</v>
      </c>
    </row>
    <row r="52" s="46" customFormat="1" ht="21" customHeight="1" spans="1:5">
      <c r="A52" s="192">
        <v>201</v>
      </c>
      <c r="B52" s="193">
        <v>26</v>
      </c>
      <c r="C52" s="193" t="s">
        <v>98</v>
      </c>
      <c r="D52" s="199" t="s">
        <v>128</v>
      </c>
      <c r="E52" s="195">
        <v>4</v>
      </c>
    </row>
    <row r="53" s="46" customFormat="1" ht="21" customHeight="1" spans="1:5">
      <c r="A53" s="192">
        <v>201</v>
      </c>
      <c r="B53" s="193">
        <v>28</v>
      </c>
      <c r="C53" s="193"/>
      <c r="D53" s="198" t="s">
        <v>330</v>
      </c>
      <c r="E53" s="195">
        <v>77.746246</v>
      </c>
    </row>
    <row r="54" s="46" customFormat="1" ht="21" customHeight="1" spans="1:5">
      <c r="A54" s="192">
        <v>201</v>
      </c>
      <c r="B54" s="193">
        <v>28</v>
      </c>
      <c r="C54" s="193" t="s">
        <v>93</v>
      </c>
      <c r="D54" s="198" t="s">
        <v>307</v>
      </c>
      <c r="E54" s="195">
        <v>71.746246</v>
      </c>
    </row>
    <row r="55" s="46" customFormat="1" ht="21" customHeight="1" spans="1:5">
      <c r="A55" s="192">
        <v>201</v>
      </c>
      <c r="B55" s="193">
        <v>28</v>
      </c>
      <c r="C55" s="193" t="s">
        <v>96</v>
      </c>
      <c r="D55" s="198" t="s">
        <v>308</v>
      </c>
      <c r="E55" s="195">
        <v>6</v>
      </c>
    </row>
    <row r="56" s="46" customFormat="1" ht="21" customHeight="1" spans="1:5">
      <c r="A56" s="192">
        <v>201</v>
      </c>
      <c r="B56" s="193">
        <v>29</v>
      </c>
      <c r="C56" s="193"/>
      <c r="D56" s="198" t="s">
        <v>331</v>
      </c>
      <c r="E56" s="195">
        <v>238.974073</v>
      </c>
    </row>
    <row r="57" s="46" customFormat="1" ht="21" customHeight="1" spans="1:5">
      <c r="A57" s="192">
        <v>201</v>
      </c>
      <c r="B57" s="193">
        <v>29</v>
      </c>
      <c r="C57" s="193" t="s">
        <v>93</v>
      </c>
      <c r="D57" s="198" t="s">
        <v>307</v>
      </c>
      <c r="E57" s="195">
        <v>191.974073</v>
      </c>
    </row>
    <row r="58" s="46" customFormat="1" ht="21" customHeight="1" spans="1:5">
      <c r="A58" s="192">
        <v>201</v>
      </c>
      <c r="B58" s="193">
        <v>29</v>
      </c>
      <c r="C58" s="193" t="s">
        <v>96</v>
      </c>
      <c r="D58" s="198" t="s">
        <v>308</v>
      </c>
      <c r="E58" s="195">
        <v>30</v>
      </c>
    </row>
    <row r="59" s="46" customFormat="1" ht="21" customHeight="1" spans="1:5">
      <c r="A59" s="192">
        <v>201</v>
      </c>
      <c r="B59" s="193">
        <v>29</v>
      </c>
      <c r="C59" s="193" t="s">
        <v>104</v>
      </c>
      <c r="D59" s="198" t="s">
        <v>332</v>
      </c>
      <c r="E59" s="195">
        <v>17</v>
      </c>
    </row>
    <row r="60" s="46" customFormat="1" ht="21" customHeight="1" spans="1:5">
      <c r="A60" s="192">
        <v>201</v>
      </c>
      <c r="B60" s="193">
        <v>31</v>
      </c>
      <c r="C60" s="193"/>
      <c r="D60" s="198" t="s">
        <v>333</v>
      </c>
      <c r="E60" s="195">
        <v>2200.685077</v>
      </c>
    </row>
    <row r="61" s="46" customFormat="1" ht="21" customHeight="1" spans="1:5">
      <c r="A61" s="192">
        <v>201</v>
      </c>
      <c r="B61" s="193">
        <v>31</v>
      </c>
      <c r="C61" s="193" t="s">
        <v>93</v>
      </c>
      <c r="D61" s="198" t="s">
        <v>307</v>
      </c>
      <c r="E61" s="195">
        <v>1657.685077</v>
      </c>
    </row>
    <row r="62" s="46" customFormat="1" ht="21" customHeight="1" spans="1:5">
      <c r="A62" s="192">
        <v>201</v>
      </c>
      <c r="B62" s="193">
        <v>31</v>
      </c>
      <c r="C62" s="193" t="s">
        <v>96</v>
      </c>
      <c r="D62" s="198" t="s">
        <v>308</v>
      </c>
      <c r="E62" s="195">
        <v>527</v>
      </c>
    </row>
    <row r="63" s="46" customFormat="1" ht="21" customHeight="1" spans="1:5">
      <c r="A63" s="192">
        <v>201</v>
      </c>
      <c r="B63" s="193">
        <v>31</v>
      </c>
      <c r="C63" s="193" t="s">
        <v>113</v>
      </c>
      <c r="D63" s="199" t="s">
        <v>133</v>
      </c>
      <c r="E63" s="195">
        <v>16</v>
      </c>
    </row>
    <row r="64" s="46" customFormat="1" ht="21" customHeight="1" spans="1:5">
      <c r="A64" s="192">
        <v>201</v>
      </c>
      <c r="B64" s="193">
        <v>32</v>
      </c>
      <c r="C64" s="193"/>
      <c r="D64" s="198" t="s">
        <v>334</v>
      </c>
      <c r="E64" s="195">
        <v>428.750139</v>
      </c>
    </row>
    <row r="65" s="46" customFormat="1" ht="21" customHeight="1" spans="1:5">
      <c r="A65" s="192">
        <v>201</v>
      </c>
      <c r="B65" s="193">
        <v>32</v>
      </c>
      <c r="C65" s="193" t="s">
        <v>93</v>
      </c>
      <c r="D65" s="198" t="s">
        <v>307</v>
      </c>
      <c r="E65" s="195">
        <v>400.750139</v>
      </c>
    </row>
    <row r="66" s="46" customFormat="1" ht="21" customHeight="1" spans="1:5">
      <c r="A66" s="192">
        <v>201</v>
      </c>
      <c r="B66" s="193">
        <v>32</v>
      </c>
      <c r="C66" s="193" t="s">
        <v>96</v>
      </c>
      <c r="D66" s="198" t="s">
        <v>308</v>
      </c>
      <c r="E66" s="195">
        <v>26</v>
      </c>
    </row>
    <row r="67" s="46" customFormat="1" ht="21" customHeight="1" spans="1:5">
      <c r="A67" s="192">
        <v>201</v>
      </c>
      <c r="B67" s="193">
        <v>32</v>
      </c>
      <c r="C67" s="193" t="s">
        <v>98</v>
      </c>
      <c r="D67" s="199" t="s">
        <v>135</v>
      </c>
      <c r="E67" s="195">
        <v>2</v>
      </c>
    </row>
    <row r="68" s="46" customFormat="1" ht="21" customHeight="1" spans="1:5">
      <c r="A68" s="192">
        <v>201</v>
      </c>
      <c r="B68" s="193">
        <v>33</v>
      </c>
      <c r="C68" s="193"/>
      <c r="D68" s="198" t="s">
        <v>335</v>
      </c>
      <c r="E68" s="195">
        <v>454.941182</v>
      </c>
    </row>
    <row r="69" s="46" customFormat="1" ht="21" customHeight="1" spans="1:5">
      <c r="A69" s="192">
        <v>201</v>
      </c>
      <c r="B69" s="193">
        <v>33</v>
      </c>
      <c r="C69" s="193" t="s">
        <v>93</v>
      </c>
      <c r="D69" s="198" t="s">
        <v>307</v>
      </c>
      <c r="E69" s="195">
        <v>229.941182</v>
      </c>
    </row>
    <row r="70" s="46" customFormat="1" ht="21" customHeight="1" spans="1:5">
      <c r="A70" s="192">
        <v>201</v>
      </c>
      <c r="B70" s="193">
        <v>33</v>
      </c>
      <c r="C70" s="193" t="s">
        <v>96</v>
      </c>
      <c r="D70" s="198" t="s">
        <v>308</v>
      </c>
      <c r="E70" s="195">
        <v>225</v>
      </c>
    </row>
    <row r="71" s="46" customFormat="1" ht="21" customHeight="1" spans="1:5">
      <c r="A71" s="192">
        <v>201</v>
      </c>
      <c r="B71" s="193">
        <v>34</v>
      </c>
      <c r="C71" s="193"/>
      <c r="D71" s="198" t="s">
        <v>336</v>
      </c>
      <c r="E71" s="195">
        <v>211.986485</v>
      </c>
    </row>
    <row r="72" s="46" customFormat="1" ht="21" customHeight="1" spans="1:5">
      <c r="A72" s="192">
        <v>201</v>
      </c>
      <c r="B72" s="193">
        <v>34</v>
      </c>
      <c r="C72" s="193" t="s">
        <v>93</v>
      </c>
      <c r="D72" s="198" t="s">
        <v>307</v>
      </c>
      <c r="E72" s="195">
        <v>167.986485</v>
      </c>
    </row>
    <row r="73" s="46" customFormat="1" ht="21" customHeight="1" spans="1:5">
      <c r="A73" s="192">
        <v>201</v>
      </c>
      <c r="B73" s="193">
        <v>34</v>
      </c>
      <c r="C73" s="193" t="s">
        <v>96</v>
      </c>
      <c r="D73" s="198" t="s">
        <v>308</v>
      </c>
      <c r="E73" s="195">
        <v>40</v>
      </c>
    </row>
    <row r="74" s="46" customFormat="1" ht="21" customHeight="1" spans="1:5">
      <c r="A74" s="192">
        <v>201</v>
      </c>
      <c r="B74" s="193">
        <v>34</v>
      </c>
      <c r="C74" s="193" t="s">
        <v>98</v>
      </c>
      <c r="D74" s="198" t="s">
        <v>337</v>
      </c>
      <c r="E74" s="195">
        <v>4</v>
      </c>
    </row>
    <row r="75" s="46" customFormat="1" ht="21" customHeight="1" spans="1:5">
      <c r="A75" s="192">
        <v>201</v>
      </c>
      <c r="B75" s="193">
        <v>37</v>
      </c>
      <c r="C75" s="193"/>
      <c r="D75" s="198" t="s">
        <v>338</v>
      </c>
      <c r="E75" s="195">
        <v>109.270815</v>
      </c>
    </row>
    <row r="76" s="46" customFormat="1" ht="21" customHeight="1" spans="1:5">
      <c r="A76" s="192">
        <v>201</v>
      </c>
      <c r="B76" s="193">
        <v>37</v>
      </c>
      <c r="C76" s="193" t="s">
        <v>93</v>
      </c>
      <c r="D76" s="198" t="s">
        <v>307</v>
      </c>
      <c r="E76" s="195">
        <v>85.270815</v>
      </c>
    </row>
    <row r="77" s="46" customFormat="1" ht="21" customHeight="1" spans="1:5">
      <c r="A77" s="192">
        <v>201</v>
      </c>
      <c r="B77" s="193">
        <v>37</v>
      </c>
      <c r="C77" s="193" t="s">
        <v>96</v>
      </c>
      <c r="D77" s="198" t="s">
        <v>308</v>
      </c>
      <c r="E77" s="195">
        <v>24</v>
      </c>
    </row>
    <row r="78" s="46" customFormat="1" ht="21" customHeight="1" spans="1:5">
      <c r="A78" s="192">
        <v>201</v>
      </c>
      <c r="B78" s="193">
        <v>38</v>
      </c>
      <c r="C78" s="193"/>
      <c r="D78" s="198" t="s">
        <v>339</v>
      </c>
      <c r="E78" s="195">
        <v>1413.711503</v>
      </c>
    </row>
    <row r="79" s="46" customFormat="1" ht="21" customHeight="1" spans="1:5">
      <c r="A79" s="192">
        <v>201</v>
      </c>
      <c r="B79" s="193">
        <v>38</v>
      </c>
      <c r="C79" s="193" t="s">
        <v>93</v>
      </c>
      <c r="D79" s="198" t="s">
        <v>307</v>
      </c>
      <c r="E79" s="195">
        <v>1317.711503</v>
      </c>
    </row>
    <row r="80" s="46" customFormat="1" ht="21" customHeight="1" spans="1:5">
      <c r="A80" s="192">
        <v>201</v>
      </c>
      <c r="B80" s="193">
        <v>38</v>
      </c>
      <c r="C80" s="193" t="s">
        <v>96</v>
      </c>
      <c r="D80" s="198" t="s">
        <v>308</v>
      </c>
      <c r="E80" s="195">
        <v>32</v>
      </c>
    </row>
    <row r="81" s="46" customFormat="1" ht="21" customHeight="1" spans="1:5">
      <c r="A81" s="192">
        <v>201</v>
      </c>
      <c r="B81" s="193">
        <v>38</v>
      </c>
      <c r="C81" s="193" t="s">
        <v>98</v>
      </c>
      <c r="D81" s="198" t="s">
        <v>340</v>
      </c>
      <c r="E81" s="195">
        <v>24</v>
      </c>
    </row>
    <row r="82" s="46" customFormat="1" ht="21" customHeight="1" spans="1:5">
      <c r="A82" s="192">
        <v>201</v>
      </c>
      <c r="B82" s="193">
        <v>38</v>
      </c>
      <c r="C82" s="193" t="s">
        <v>142</v>
      </c>
      <c r="D82" s="198" t="s">
        <v>341</v>
      </c>
      <c r="E82" s="195">
        <v>40</v>
      </c>
    </row>
    <row r="83" s="46" customFormat="1" ht="21" customHeight="1" spans="1:5">
      <c r="A83" s="192">
        <v>203</v>
      </c>
      <c r="B83" s="193"/>
      <c r="C83" s="193"/>
      <c r="D83" s="196" t="s">
        <v>342</v>
      </c>
      <c r="E83" s="195">
        <v>381</v>
      </c>
    </row>
    <row r="84" s="46" customFormat="1" ht="21" customHeight="1" spans="1:5">
      <c r="A84" s="192">
        <v>203</v>
      </c>
      <c r="B84" s="193" t="s">
        <v>104</v>
      </c>
      <c r="C84" s="193"/>
      <c r="D84" s="198" t="s">
        <v>343</v>
      </c>
      <c r="E84" s="195">
        <v>381</v>
      </c>
    </row>
    <row r="85" s="46" customFormat="1" ht="21" customHeight="1" spans="1:5">
      <c r="A85" s="192">
        <v>203</v>
      </c>
      <c r="B85" s="193" t="s">
        <v>104</v>
      </c>
      <c r="C85" s="193">
        <v>99</v>
      </c>
      <c r="D85" s="198" t="s">
        <v>344</v>
      </c>
      <c r="E85" s="195">
        <v>381</v>
      </c>
    </row>
    <row r="86" s="46" customFormat="1" ht="21" customHeight="1" spans="1:5">
      <c r="A86" s="192">
        <v>204</v>
      </c>
      <c r="B86" s="193"/>
      <c r="C86" s="193"/>
      <c r="D86" s="196" t="s">
        <v>345</v>
      </c>
      <c r="E86" s="195">
        <v>713.866796</v>
      </c>
    </row>
    <row r="87" s="46" customFormat="1" ht="21" customHeight="1" spans="1:5">
      <c r="A87" s="192">
        <v>204</v>
      </c>
      <c r="B87" s="193" t="s">
        <v>104</v>
      </c>
      <c r="C87" s="193"/>
      <c r="D87" s="198" t="s">
        <v>346</v>
      </c>
      <c r="E87" s="195">
        <v>713.866796</v>
      </c>
    </row>
    <row r="88" s="46" customFormat="1" ht="21" customHeight="1" spans="1:5">
      <c r="A88" s="192">
        <v>204</v>
      </c>
      <c r="B88" s="193" t="s">
        <v>104</v>
      </c>
      <c r="C88" s="193" t="s">
        <v>93</v>
      </c>
      <c r="D88" s="198" t="s">
        <v>307</v>
      </c>
      <c r="E88" s="195">
        <v>451.866796</v>
      </c>
    </row>
    <row r="89" s="46" customFormat="1" ht="21" customHeight="1" spans="1:5">
      <c r="A89" s="192">
        <v>204</v>
      </c>
      <c r="B89" s="193" t="s">
        <v>104</v>
      </c>
      <c r="C89" s="193" t="s">
        <v>96</v>
      </c>
      <c r="D89" s="198" t="s">
        <v>308</v>
      </c>
      <c r="E89" s="195">
        <v>13</v>
      </c>
    </row>
    <row r="90" s="46" customFormat="1" ht="21" customHeight="1" spans="1:5">
      <c r="A90" s="192">
        <v>204</v>
      </c>
      <c r="B90" s="193" t="s">
        <v>104</v>
      </c>
      <c r="C90" s="193" t="s">
        <v>98</v>
      </c>
      <c r="D90" s="198" t="s">
        <v>347</v>
      </c>
      <c r="E90" s="195">
        <v>106</v>
      </c>
    </row>
    <row r="91" s="46" customFormat="1" ht="21" customHeight="1" spans="1:5">
      <c r="A91" s="192">
        <v>204</v>
      </c>
      <c r="B91" s="193" t="s">
        <v>104</v>
      </c>
      <c r="C91" s="193">
        <v>99</v>
      </c>
      <c r="D91" s="198" t="s">
        <v>348</v>
      </c>
      <c r="E91" s="195">
        <v>143</v>
      </c>
    </row>
    <row r="92" s="46" customFormat="1" ht="21" customHeight="1" spans="1:5">
      <c r="A92" s="192">
        <v>205</v>
      </c>
      <c r="B92" s="193"/>
      <c r="C92" s="193"/>
      <c r="D92" s="196" t="s">
        <v>349</v>
      </c>
      <c r="E92" s="195">
        <v>30872.021096</v>
      </c>
    </row>
    <row r="93" s="46" customFormat="1" ht="21" customHeight="1" spans="1:5">
      <c r="A93" s="192">
        <v>205</v>
      </c>
      <c r="B93" s="193" t="s">
        <v>93</v>
      </c>
      <c r="C93" s="193"/>
      <c r="D93" s="198" t="s">
        <v>350</v>
      </c>
      <c r="E93" s="195">
        <v>686.11843</v>
      </c>
    </row>
    <row r="94" s="46" customFormat="1" ht="21" customHeight="1" spans="1:5">
      <c r="A94" s="192">
        <v>205</v>
      </c>
      <c r="B94" s="193" t="s">
        <v>93</v>
      </c>
      <c r="C94" s="193" t="s">
        <v>93</v>
      </c>
      <c r="D94" s="198" t="s">
        <v>307</v>
      </c>
      <c r="E94" s="195">
        <v>686.11843</v>
      </c>
    </row>
    <row r="95" s="175" customFormat="1" ht="21" customHeight="1" spans="1:5">
      <c r="A95" s="192">
        <v>205</v>
      </c>
      <c r="B95" s="193" t="s">
        <v>96</v>
      </c>
      <c r="C95" s="193"/>
      <c r="D95" s="198" t="s">
        <v>351</v>
      </c>
      <c r="E95" s="195">
        <v>29606.252666</v>
      </c>
    </row>
    <row r="96" s="46" customFormat="1" ht="21" customHeight="1" spans="1:5">
      <c r="A96" s="192">
        <v>205</v>
      </c>
      <c r="B96" s="193" t="s">
        <v>96</v>
      </c>
      <c r="C96" s="193" t="s">
        <v>93</v>
      </c>
      <c r="D96" s="198" t="s">
        <v>352</v>
      </c>
      <c r="E96" s="195">
        <v>857.100464</v>
      </c>
    </row>
    <row r="97" s="46" customFormat="1" ht="21" customHeight="1" spans="1:5">
      <c r="A97" s="192">
        <v>205</v>
      </c>
      <c r="B97" s="193" t="s">
        <v>96</v>
      </c>
      <c r="C97" s="193" t="s">
        <v>96</v>
      </c>
      <c r="D97" s="198" t="s">
        <v>353</v>
      </c>
      <c r="E97" s="195">
        <v>25760.124425</v>
      </c>
    </row>
    <row r="98" s="46" customFormat="1" ht="21" customHeight="1" spans="1:5">
      <c r="A98" s="192">
        <v>205</v>
      </c>
      <c r="B98" s="193" t="s">
        <v>96</v>
      </c>
      <c r="C98" s="193" t="s">
        <v>106</v>
      </c>
      <c r="D98" s="198" t="s">
        <v>354</v>
      </c>
      <c r="E98" s="195">
        <v>2989.027777</v>
      </c>
    </row>
    <row r="99" s="46" customFormat="1" ht="21" customHeight="1" spans="1:5">
      <c r="A99" s="192">
        <v>205</v>
      </c>
      <c r="B99" s="193" t="s">
        <v>100</v>
      </c>
      <c r="C99" s="193"/>
      <c r="D99" s="198" t="s">
        <v>355</v>
      </c>
      <c r="E99" s="195">
        <v>168</v>
      </c>
    </row>
    <row r="100" s="46" customFormat="1" ht="21" customHeight="1" spans="1:5">
      <c r="A100" s="192">
        <v>205</v>
      </c>
      <c r="B100" s="193" t="s">
        <v>100</v>
      </c>
      <c r="C100" s="193">
        <v>1</v>
      </c>
      <c r="D100" s="198" t="s">
        <v>356</v>
      </c>
      <c r="E100" s="195">
        <v>168</v>
      </c>
    </row>
    <row r="101" s="46" customFormat="1" ht="21" customHeight="1" spans="1:5">
      <c r="A101" s="192">
        <v>205</v>
      </c>
      <c r="B101" s="193" t="s">
        <v>159</v>
      </c>
      <c r="C101" s="193"/>
      <c r="D101" s="198" t="s">
        <v>357</v>
      </c>
      <c r="E101" s="195">
        <v>411.65</v>
      </c>
    </row>
    <row r="102" s="46" customFormat="1" ht="21" customHeight="1" spans="1:5">
      <c r="A102" s="192">
        <v>205</v>
      </c>
      <c r="B102" s="193" t="s">
        <v>159</v>
      </c>
      <c r="C102" s="193">
        <v>99</v>
      </c>
      <c r="D102" s="198" t="s">
        <v>358</v>
      </c>
      <c r="E102" s="195">
        <v>411.65</v>
      </c>
    </row>
    <row r="103" s="46" customFormat="1" ht="21" customHeight="1" spans="1:5">
      <c r="A103" s="192">
        <v>206</v>
      </c>
      <c r="B103" s="193"/>
      <c r="C103" s="193"/>
      <c r="D103" s="196" t="s">
        <v>359</v>
      </c>
      <c r="E103" s="195">
        <v>4675.431085</v>
      </c>
    </row>
    <row r="104" s="46" customFormat="1" ht="21" customHeight="1" spans="1:5">
      <c r="A104" s="192">
        <v>206</v>
      </c>
      <c r="B104" s="193" t="s">
        <v>93</v>
      </c>
      <c r="C104" s="193"/>
      <c r="D104" s="198" t="s">
        <v>360</v>
      </c>
      <c r="E104" s="195">
        <v>6</v>
      </c>
    </row>
    <row r="105" s="46" customFormat="1" ht="21" customHeight="1" spans="1:5">
      <c r="A105" s="192">
        <v>206</v>
      </c>
      <c r="B105" s="193" t="s">
        <v>93</v>
      </c>
      <c r="C105" s="193" t="s">
        <v>96</v>
      </c>
      <c r="D105" s="198" t="s">
        <v>308</v>
      </c>
      <c r="E105" s="195">
        <v>6</v>
      </c>
    </row>
    <row r="106" s="46" customFormat="1" ht="21" customHeight="1" spans="1:5">
      <c r="A106" s="192">
        <v>206</v>
      </c>
      <c r="B106" s="193" t="s">
        <v>98</v>
      </c>
      <c r="C106" s="193"/>
      <c r="D106" s="198" t="s">
        <v>361</v>
      </c>
      <c r="E106" s="195">
        <v>4</v>
      </c>
    </row>
    <row r="107" s="46" customFormat="1" ht="21" customHeight="1" spans="1:5">
      <c r="A107" s="192">
        <v>206</v>
      </c>
      <c r="B107" s="193" t="s">
        <v>98</v>
      </c>
      <c r="C107" s="193" t="s">
        <v>98</v>
      </c>
      <c r="D107" s="198" t="s">
        <v>362</v>
      </c>
      <c r="E107" s="195">
        <v>4</v>
      </c>
    </row>
    <row r="108" s="46" customFormat="1" ht="21" customHeight="1" spans="1:5">
      <c r="A108" s="192">
        <v>206</v>
      </c>
      <c r="B108" s="193" t="s">
        <v>113</v>
      </c>
      <c r="C108" s="193"/>
      <c r="D108" s="198" t="s">
        <v>363</v>
      </c>
      <c r="E108" s="195">
        <v>2000</v>
      </c>
    </row>
    <row r="109" s="46" customFormat="1" ht="21" customHeight="1" spans="1:5">
      <c r="A109" s="192">
        <v>206</v>
      </c>
      <c r="B109" s="193" t="s">
        <v>113</v>
      </c>
      <c r="C109" s="193">
        <v>99</v>
      </c>
      <c r="D109" s="198" t="s">
        <v>364</v>
      </c>
      <c r="E109" s="195">
        <v>2000</v>
      </c>
    </row>
    <row r="110" s="46" customFormat="1" ht="21" customHeight="1" spans="1:5">
      <c r="A110" s="192">
        <v>206</v>
      </c>
      <c r="B110" s="193" t="s">
        <v>119</v>
      </c>
      <c r="C110" s="193"/>
      <c r="D110" s="198" t="s">
        <v>365</v>
      </c>
      <c r="E110" s="195">
        <v>65.431085</v>
      </c>
    </row>
    <row r="111" s="46" customFormat="1" ht="21" customHeight="1" spans="1:5">
      <c r="A111" s="192">
        <v>206</v>
      </c>
      <c r="B111" s="193" t="s">
        <v>119</v>
      </c>
      <c r="C111" s="193" t="s">
        <v>93</v>
      </c>
      <c r="D111" s="198" t="s">
        <v>366</v>
      </c>
      <c r="E111" s="195">
        <v>65.431085</v>
      </c>
    </row>
    <row r="112" s="46" customFormat="1" ht="21" customHeight="1" spans="1:5">
      <c r="A112" s="192">
        <v>206</v>
      </c>
      <c r="B112" s="193">
        <v>99</v>
      </c>
      <c r="C112" s="193"/>
      <c r="D112" s="198" t="s">
        <v>367</v>
      </c>
      <c r="E112" s="195">
        <v>2600</v>
      </c>
    </row>
    <row r="113" s="46" customFormat="1" ht="21" customHeight="1" spans="1:5">
      <c r="A113" s="192">
        <v>206</v>
      </c>
      <c r="B113" s="193" t="s">
        <v>117</v>
      </c>
      <c r="C113" s="193">
        <v>99</v>
      </c>
      <c r="D113" s="198" t="s">
        <v>368</v>
      </c>
      <c r="E113" s="195">
        <v>2600</v>
      </c>
    </row>
    <row r="114" s="46" customFormat="1" ht="21" customHeight="1" spans="1:5">
      <c r="A114" s="192">
        <v>207</v>
      </c>
      <c r="B114" s="193"/>
      <c r="C114" s="193"/>
      <c r="D114" s="196" t="s">
        <v>369</v>
      </c>
      <c r="E114" s="195">
        <v>1141.496117</v>
      </c>
    </row>
    <row r="115" s="46" customFormat="1" ht="21" customHeight="1" spans="1:5">
      <c r="A115" s="192">
        <v>207</v>
      </c>
      <c r="B115" s="193" t="s">
        <v>93</v>
      </c>
      <c r="C115" s="193"/>
      <c r="D115" s="198" t="s">
        <v>370</v>
      </c>
      <c r="E115" s="195">
        <v>1139.496117</v>
      </c>
    </row>
    <row r="116" s="46" customFormat="1" ht="21" customHeight="1" spans="1:5">
      <c r="A116" s="192">
        <v>207</v>
      </c>
      <c r="B116" s="193" t="s">
        <v>93</v>
      </c>
      <c r="C116" s="193" t="s">
        <v>93</v>
      </c>
      <c r="D116" s="198" t="s">
        <v>307</v>
      </c>
      <c r="E116" s="195">
        <v>238.496117</v>
      </c>
    </row>
    <row r="117" s="46" customFormat="1" ht="21" customHeight="1" spans="1:5">
      <c r="A117" s="192">
        <v>207</v>
      </c>
      <c r="B117" s="193" t="s">
        <v>93</v>
      </c>
      <c r="C117" s="193" t="s">
        <v>96</v>
      </c>
      <c r="D117" s="198" t="s">
        <v>308</v>
      </c>
      <c r="E117" s="195">
        <v>11</v>
      </c>
    </row>
    <row r="118" s="46" customFormat="1" ht="21" customHeight="1" spans="1:5">
      <c r="A118" s="192">
        <v>207</v>
      </c>
      <c r="B118" s="193" t="s">
        <v>93</v>
      </c>
      <c r="C118" s="193" t="s">
        <v>98</v>
      </c>
      <c r="D118" s="198" t="s">
        <v>371</v>
      </c>
      <c r="E118" s="195">
        <v>10.8</v>
      </c>
    </row>
    <row r="119" s="46" customFormat="1" ht="21" customHeight="1" spans="1:5">
      <c r="A119" s="192">
        <v>207</v>
      </c>
      <c r="B119" s="193" t="s">
        <v>93</v>
      </c>
      <c r="C119" s="193">
        <v>14</v>
      </c>
      <c r="D119" s="198" t="s">
        <v>372</v>
      </c>
      <c r="E119" s="195">
        <v>800</v>
      </c>
    </row>
    <row r="120" s="46" customFormat="1" ht="21" customHeight="1" spans="1:5">
      <c r="A120" s="192">
        <v>207</v>
      </c>
      <c r="B120" s="193" t="s">
        <v>93</v>
      </c>
      <c r="C120" s="193">
        <v>99</v>
      </c>
      <c r="D120" s="198" t="s">
        <v>373</v>
      </c>
      <c r="E120" s="195">
        <v>79.2</v>
      </c>
    </row>
    <row r="121" s="46" customFormat="1" ht="21" customHeight="1" spans="1:5">
      <c r="A121" s="192">
        <v>207</v>
      </c>
      <c r="B121" s="193" t="s">
        <v>106</v>
      </c>
      <c r="C121" s="193"/>
      <c r="D121" s="198" t="s">
        <v>374</v>
      </c>
      <c r="E121" s="195">
        <v>2</v>
      </c>
    </row>
    <row r="122" s="46" customFormat="1" ht="21" customHeight="1" spans="1:5">
      <c r="A122" s="192">
        <v>207</v>
      </c>
      <c r="B122" s="193" t="s">
        <v>106</v>
      </c>
      <c r="C122" s="193" t="s">
        <v>96</v>
      </c>
      <c r="D122" s="198" t="s">
        <v>308</v>
      </c>
      <c r="E122" s="195">
        <v>2</v>
      </c>
    </row>
    <row r="123" s="46" customFormat="1" ht="21" customHeight="1" spans="1:5">
      <c r="A123" s="192">
        <v>208</v>
      </c>
      <c r="B123" s="193"/>
      <c r="C123" s="193"/>
      <c r="D123" s="196" t="s">
        <v>375</v>
      </c>
      <c r="E123" s="195">
        <v>14943.790182</v>
      </c>
    </row>
    <row r="124" s="46" customFormat="1" ht="31" customHeight="1" spans="1:5">
      <c r="A124" s="192">
        <v>208</v>
      </c>
      <c r="B124" s="193" t="s">
        <v>93</v>
      </c>
      <c r="C124" s="193"/>
      <c r="D124" s="198" t="s">
        <v>376</v>
      </c>
      <c r="E124" s="195">
        <v>1012.661972</v>
      </c>
    </row>
    <row r="125" s="46" customFormat="1" ht="21" customHeight="1" spans="1:5">
      <c r="A125" s="192">
        <v>208</v>
      </c>
      <c r="B125" s="193" t="s">
        <v>93</v>
      </c>
      <c r="C125" s="193" t="s">
        <v>93</v>
      </c>
      <c r="D125" s="198" t="s">
        <v>307</v>
      </c>
      <c r="E125" s="195">
        <v>711.661972</v>
      </c>
    </row>
    <row r="126" s="46" customFormat="1" ht="21" customHeight="1" spans="1:5">
      <c r="A126" s="192">
        <v>208</v>
      </c>
      <c r="B126" s="193" t="s">
        <v>93</v>
      </c>
      <c r="C126" s="193" t="s">
        <v>96</v>
      </c>
      <c r="D126" s="198" t="s">
        <v>377</v>
      </c>
      <c r="E126" s="195">
        <v>5</v>
      </c>
    </row>
    <row r="127" s="46" customFormat="1" ht="21" customHeight="1" spans="1:5">
      <c r="A127" s="192">
        <v>208</v>
      </c>
      <c r="B127" s="193" t="s">
        <v>93</v>
      </c>
      <c r="C127" s="193" t="s">
        <v>113</v>
      </c>
      <c r="D127" s="198" t="s">
        <v>378</v>
      </c>
      <c r="E127" s="195">
        <v>6</v>
      </c>
    </row>
    <row r="128" s="46" customFormat="1" ht="22" customHeight="1" spans="1:5">
      <c r="A128" s="192">
        <v>208</v>
      </c>
      <c r="B128" s="193" t="s">
        <v>93</v>
      </c>
      <c r="C128" s="193" t="s">
        <v>119</v>
      </c>
      <c r="D128" s="198" t="s">
        <v>379</v>
      </c>
      <c r="E128" s="195">
        <v>6</v>
      </c>
    </row>
    <row r="129" s="46" customFormat="1" ht="21" customHeight="1" spans="1:5">
      <c r="A129" s="192">
        <v>208</v>
      </c>
      <c r="B129" s="193" t="s">
        <v>93</v>
      </c>
      <c r="C129" s="193">
        <v>99</v>
      </c>
      <c r="D129" s="198" t="s">
        <v>380</v>
      </c>
      <c r="E129" s="195">
        <v>284</v>
      </c>
    </row>
    <row r="130" s="46" customFormat="1" ht="21" customHeight="1" spans="1:5">
      <c r="A130" s="192">
        <v>208</v>
      </c>
      <c r="B130" s="193" t="s">
        <v>96</v>
      </c>
      <c r="C130" s="193"/>
      <c r="D130" s="198" t="s">
        <v>381</v>
      </c>
      <c r="E130" s="195">
        <v>2547.952858</v>
      </c>
    </row>
    <row r="131" s="46" customFormat="1" ht="17" customHeight="1" spans="1:5">
      <c r="A131" s="192">
        <v>208</v>
      </c>
      <c r="B131" s="193" t="s">
        <v>96</v>
      </c>
      <c r="C131" s="193" t="s">
        <v>93</v>
      </c>
      <c r="D131" s="198" t="s">
        <v>307</v>
      </c>
      <c r="E131" s="195">
        <v>395.952858</v>
      </c>
    </row>
    <row r="132" s="46" customFormat="1" customHeight="1" spans="1:5">
      <c r="A132" s="192">
        <v>208</v>
      </c>
      <c r="B132" s="193" t="s">
        <v>96</v>
      </c>
      <c r="C132" s="193" t="s">
        <v>96</v>
      </c>
      <c r="D132" s="198" t="s">
        <v>308</v>
      </c>
      <c r="E132" s="195">
        <v>61</v>
      </c>
    </row>
    <row r="133" s="46" customFormat="1" ht="21" customHeight="1" spans="1:5">
      <c r="A133" s="192">
        <v>208</v>
      </c>
      <c r="B133" s="193" t="s">
        <v>96</v>
      </c>
      <c r="C133" s="193" t="s">
        <v>100</v>
      </c>
      <c r="D133" s="198" t="s">
        <v>382</v>
      </c>
      <c r="E133" s="195">
        <v>1591</v>
      </c>
    </row>
    <row r="134" s="46" customFormat="1" ht="21" customHeight="1" spans="1:5">
      <c r="A134" s="192">
        <v>208</v>
      </c>
      <c r="B134" s="193" t="s">
        <v>96</v>
      </c>
      <c r="C134" s="193">
        <v>99</v>
      </c>
      <c r="D134" s="198" t="s">
        <v>383</v>
      </c>
      <c r="E134" s="195">
        <v>500</v>
      </c>
    </row>
    <row r="135" s="46" customFormat="1" ht="16" customHeight="1" spans="1:5">
      <c r="A135" s="192">
        <v>208</v>
      </c>
      <c r="B135" s="193" t="s">
        <v>113</v>
      </c>
      <c r="C135" s="193"/>
      <c r="D135" s="198" t="s">
        <v>384</v>
      </c>
      <c r="E135" s="195">
        <v>3200</v>
      </c>
    </row>
    <row r="136" s="46" customFormat="1" ht="30" customHeight="1" spans="1:5">
      <c r="A136" s="192">
        <v>208</v>
      </c>
      <c r="B136" s="193" t="s">
        <v>113</v>
      </c>
      <c r="C136" s="193" t="s">
        <v>119</v>
      </c>
      <c r="D136" s="198" t="s">
        <v>385</v>
      </c>
      <c r="E136" s="195">
        <v>2900</v>
      </c>
    </row>
    <row r="137" s="46" customFormat="1" ht="30" customHeight="1" spans="1:5">
      <c r="A137" s="192">
        <v>208</v>
      </c>
      <c r="B137" s="193" t="s">
        <v>113</v>
      </c>
      <c r="C137" s="193" t="s">
        <v>100</v>
      </c>
      <c r="D137" s="199" t="s">
        <v>189</v>
      </c>
      <c r="E137" s="195">
        <v>300</v>
      </c>
    </row>
    <row r="138" s="46" customFormat="1" ht="21" customHeight="1" spans="1:5">
      <c r="A138" s="192">
        <v>208</v>
      </c>
      <c r="B138" s="193" t="s">
        <v>119</v>
      </c>
      <c r="C138" s="193"/>
      <c r="D138" s="198" t="s">
        <v>386</v>
      </c>
      <c r="E138" s="195">
        <v>716</v>
      </c>
    </row>
    <row r="139" s="46" customFormat="1" ht="21" customHeight="1" spans="1:5">
      <c r="A139" s="192">
        <v>208</v>
      </c>
      <c r="B139" s="193" t="s">
        <v>119</v>
      </c>
      <c r="C139" s="193" t="s">
        <v>93</v>
      </c>
      <c r="D139" s="199" t="s">
        <v>191</v>
      </c>
      <c r="E139" s="195">
        <v>200</v>
      </c>
    </row>
    <row r="140" s="46" customFormat="1" ht="21" customHeight="1" spans="1:5">
      <c r="A140" s="192">
        <v>208</v>
      </c>
      <c r="B140" s="193" t="s">
        <v>119</v>
      </c>
      <c r="C140" s="193">
        <v>11</v>
      </c>
      <c r="D140" s="198" t="s">
        <v>192</v>
      </c>
      <c r="E140" s="195">
        <v>16</v>
      </c>
    </row>
    <row r="141" s="46" customFormat="1" ht="21" customHeight="1" spans="1:5">
      <c r="A141" s="192">
        <v>208</v>
      </c>
      <c r="B141" s="193" t="s">
        <v>119</v>
      </c>
      <c r="C141" s="193">
        <v>99</v>
      </c>
      <c r="D141" s="198" t="s">
        <v>387</v>
      </c>
      <c r="E141" s="195">
        <v>500</v>
      </c>
    </row>
    <row r="142" s="46" customFormat="1" ht="21" customHeight="1" spans="1:5">
      <c r="A142" s="192">
        <v>208</v>
      </c>
      <c r="B142" s="193" t="s">
        <v>100</v>
      </c>
      <c r="C142" s="193"/>
      <c r="D142" s="198" t="s">
        <v>194</v>
      </c>
      <c r="E142" s="195">
        <v>136</v>
      </c>
    </row>
    <row r="143" s="46" customFormat="1" ht="21" customHeight="1" spans="1:5">
      <c r="A143" s="192">
        <v>208</v>
      </c>
      <c r="B143" s="193" t="s">
        <v>100</v>
      </c>
      <c r="C143" s="193">
        <v>99</v>
      </c>
      <c r="D143" s="198" t="s">
        <v>388</v>
      </c>
      <c r="E143" s="195">
        <v>136</v>
      </c>
    </row>
    <row r="144" s="46" customFormat="1" ht="21" customHeight="1" spans="1:5">
      <c r="A144" s="192">
        <v>208</v>
      </c>
      <c r="B144" s="193" t="s">
        <v>159</v>
      </c>
      <c r="C144" s="193"/>
      <c r="D144" s="198" t="s">
        <v>389</v>
      </c>
      <c r="E144" s="195">
        <v>2069</v>
      </c>
    </row>
    <row r="145" s="46" customFormat="1" ht="21" customHeight="1" spans="1:5">
      <c r="A145" s="192">
        <v>208</v>
      </c>
      <c r="B145" s="193" t="s">
        <v>159</v>
      </c>
      <c r="C145" s="193" t="s">
        <v>93</v>
      </c>
      <c r="D145" s="199" t="s">
        <v>197</v>
      </c>
      <c r="E145" s="195">
        <v>934</v>
      </c>
    </row>
    <row r="146" s="46" customFormat="1" ht="21" customHeight="1" spans="1:5">
      <c r="A146" s="192">
        <v>208</v>
      </c>
      <c r="B146" s="193" t="s">
        <v>159</v>
      </c>
      <c r="C146" s="193">
        <v>99</v>
      </c>
      <c r="D146" s="198" t="s">
        <v>390</v>
      </c>
      <c r="E146" s="195">
        <v>1135</v>
      </c>
    </row>
    <row r="147" s="46" customFormat="1" ht="30" customHeight="1" spans="1:5">
      <c r="A147" s="192">
        <v>208</v>
      </c>
      <c r="B147" s="193">
        <v>10</v>
      </c>
      <c r="C147" s="193"/>
      <c r="D147" s="198" t="s">
        <v>391</v>
      </c>
      <c r="E147" s="195">
        <v>139.4</v>
      </c>
    </row>
    <row r="148" s="46" customFormat="1" ht="30" customHeight="1" spans="1:5">
      <c r="A148" s="192">
        <v>208</v>
      </c>
      <c r="B148" s="193" t="s">
        <v>200</v>
      </c>
      <c r="C148" s="193">
        <v>1</v>
      </c>
      <c r="D148" s="198" t="s">
        <v>392</v>
      </c>
      <c r="E148" s="195">
        <v>36</v>
      </c>
    </row>
    <row r="149" s="46" customFormat="1" ht="21" customHeight="1" spans="1:5">
      <c r="A149" s="192">
        <v>208</v>
      </c>
      <c r="B149" s="193" t="s">
        <v>200</v>
      </c>
      <c r="C149" s="193">
        <v>2</v>
      </c>
      <c r="D149" s="198" t="s">
        <v>393</v>
      </c>
      <c r="E149" s="195">
        <v>64</v>
      </c>
    </row>
    <row r="150" s="46" customFormat="1" ht="21" customHeight="1" spans="1:5">
      <c r="A150" s="192">
        <v>208</v>
      </c>
      <c r="B150" s="193" t="s">
        <v>200</v>
      </c>
      <c r="C150" s="193">
        <v>6</v>
      </c>
      <c r="D150" s="198" t="s">
        <v>203</v>
      </c>
      <c r="E150" s="195">
        <v>19.4</v>
      </c>
    </row>
    <row r="151" s="46" customFormat="1" ht="29" customHeight="1" spans="1:5">
      <c r="A151" s="192">
        <v>208</v>
      </c>
      <c r="B151" s="193" t="s">
        <v>200</v>
      </c>
      <c r="C151" s="193">
        <v>99</v>
      </c>
      <c r="D151" s="198" t="s">
        <v>394</v>
      </c>
      <c r="E151" s="195">
        <v>20</v>
      </c>
    </row>
    <row r="152" s="46" customFormat="1" ht="21" customHeight="1" spans="1:5">
      <c r="A152" s="192">
        <v>208</v>
      </c>
      <c r="B152" s="193">
        <v>11</v>
      </c>
      <c r="C152" s="193"/>
      <c r="D152" s="198" t="s">
        <v>395</v>
      </c>
      <c r="E152" s="195">
        <v>796.031471</v>
      </c>
    </row>
    <row r="153" s="46" customFormat="1" ht="21" customHeight="1" spans="1:5">
      <c r="A153" s="192">
        <v>208</v>
      </c>
      <c r="B153" s="193" t="s">
        <v>206</v>
      </c>
      <c r="C153" s="193" t="s">
        <v>93</v>
      </c>
      <c r="D153" s="198" t="s">
        <v>307</v>
      </c>
      <c r="E153" s="195">
        <v>80.031471</v>
      </c>
    </row>
    <row r="154" s="46" customFormat="1" ht="21" customHeight="1" spans="1:5">
      <c r="A154" s="192">
        <v>208</v>
      </c>
      <c r="B154" s="193">
        <v>11</v>
      </c>
      <c r="C154" s="193" t="s">
        <v>96</v>
      </c>
      <c r="D154" s="198" t="s">
        <v>377</v>
      </c>
      <c r="E154" s="195">
        <v>206</v>
      </c>
    </row>
    <row r="155" s="46" customFormat="1" ht="21" customHeight="1" spans="1:5">
      <c r="A155" s="192">
        <v>208</v>
      </c>
      <c r="B155" s="193">
        <v>11</v>
      </c>
      <c r="C155" s="193" t="s">
        <v>98</v>
      </c>
      <c r="D155" s="198" t="s">
        <v>396</v>
      </c>
      <c r="E155" s="195">
        <v>216</v>
      </c>
    </row>
    <row r="156" s="46" customFormat="1" ht="21" customHeight="1" spans="1:5">
      <c r="A156" s="192">
        <v>208</v>
      </c>
      <c r="B156" s="193">
        <v>11</v>
      </c>
      <c r="C156" s="193" t="s">
        <v>119</v>
      </c>
      <c r="D156" s="198" t="s">
        <v>208</v>
      </c>
      <c r="E156" s="195">
        <v>294</v>
      </c>
    </row>
    <row r="157" s="46" customFormat="1" ht="21" customHeight="1" spans="1:5">
      <c r="A157" s="192">
        <v>208</v>
      </c>
      <c r="B157" s="193">
        <v>16</v>
      </c>
      <c r="C157" s="193"/>
      <c r="D157" s="198" t="s">
        <v>397</v>
      </c>
      <c r="E157" s="195">
        <v>72.598009</v>
      </c>
    </row>
    <row r="158" s="46" customFormat="1" ht="21" customHeight="1" spans="1:5">
      <c r="A158" s="192">
        <v>208</v>
      </c>
      <c r="B158" s="193" t="s">
        <v>142</v>
      </c>
      <c r="C158" s="193" t="s">
        <v>93</v>
      </c>
      <c r="D158" s="198" t="s">
        <v>398</v>
      </c>
      <c r="E158" s="195">
        <v>66.598009</v>
      </c>
    </row>
    <row r="159" s="46" customFormat="1" ht="21" customHeight="1" spans="1:5">
      <c r="A159" s="192">
        <v>208</v>
      </c>
      <c r="B159" s="193" t="s">
        <v>142</v>
      </c>
      <c r="C159" s="193" t="s">
        <v>96</v>
      </c>
      <c r="D159" s="198" t="s">
        <v>377</v>
      </c>
      <c r="E159" s="195">
        <v>6</v>
      </c>
    </row>
    <row r="160" s="175" customFormat="1" ht="21" customHeight="1" spans="1:5">
      <c r="A160" s="192">
        <v>208</v>
      </c>
      <c r="B160" s="193">
        <v>19</v>
      </c>
      <c r="C160" s="193"/>
      <c r="D160" s="198" t="s">
        <v>399</v>
      </c>
      <c r="E160" s="195">
        <v>2052</v>
      </c>
    </row>
    <row r="161" s="46" customFormat="1" ht="21" customHeight="1" spans="1:5">
      <c r="A161" s="192">
        <v>208</v>
      </c>
      <c r="B161" s="193" t="s">
        <v>212</v>
      </c>
      <c r="C161" s="193" t="s">
        <v>93</v>
      </c>
      <c r="D161" s="198" t="s">
        <v>400</v>
      </c>
      <c r="E161" s="195">
        <v>1452.76</v>
      </c>
    </row>
    <row r="162" s="46" customFormat="1" ht="21" customHeight="1" spans="1:5">
      <c r="A162" s="192">
        <v>208</v>
      </c>
      <c r="B162" s="193" t="s">
        <v>212</v>
      </c>
      <c r="C162" s="193" t="s">
        <v>96</v>
      </c>
      <c r="D162" s="198" t="s">
        <v>401</v>
      </c>
      <c r="E162" s="195">
        <v>599.24</v>
      </c>
    </row>
    <row r="163" s="46" customFormat="1" ht="21" customHeight="1" spans="1:5">
      <c r="A163" s="192">
        <v>208</v>
      </c>
      <c r="B163" s="193">
        <v>21</v>
      </c>
      <c r="C163" s="193"/>
      <c r="D163" s="199" t="s">
        <v>215</v>
      </c>
      <c r="E163" s="195">
        <v>393</v>
      </c>
    </row>
    <row r="164" s="46" customFormat="1" ht="21" customHeight="1" spans="1:5">
      <c r="A164" s="192">
        <v>208</v>
      </c>
      <c r="B164" s="193" t="s">
        <v>216</v>
      </c>
      <c r="C164" s="193" t="s">
        <v>93</v>
      </c>
      <c r="D164" s="198" t="s">
        <v>217</v>
      </c>
      <c r="E164" s="195">
        <v>393</v>
      </c>
    </row>
    <row r="165" s="46" customFormat="1" ht="21" customHeight="1" spans="1:5">
      <c r="A165" s="192">
        <v>208</v>
      </c>
      <c r="B165" s="193">
        <v>25</v>
      </c>
      <c r="C165" s="193"/>
      <c r="D165" s="198" t="s">
        <v>218</v>
      </c>
      <c r="E165" s="195">
        <v>42</v>
      </c>
    </row>
    <row r="166" s="46" customFormat="1" ht="21" customHeight="1" spans="1:5">
      <c r="A166" s="192">
        <v>208</v>
      </c>
      <c r="B166" s="193" t="s">
        <v>219</v>
      </c>
      <c r="C166" s="193" t="s">
        <v>93</v>
      </c>
      <c r="D166" s="198" t="s">
        <v>218</v>
      </c>
      <c r="E166" s="195">
        <v>42</v>
      </c>
    </row>
    <row r="167" s="46" customFormat="1" ht="21" customHeight="1" spans="1:5">
      <c r="A167" s="192">
        <v>208</v>
      </c>
      <c r="B167" s="193">
        <v>26</v>
      </c>
      <c r="C167" s="193"/>
      <c r="D167" s="198" t="s">
        <v>402</v>
      </c>
      <c r="E167" s="195">
        <v>1332</v>
      </c>
    </row>
    <row r="168" s="46" customFormat="1" ht="21" customHeight="1" spans="1:5">
      <c r="A168" s="192">
        <v>208</v>
      </c>
      <c r="B168" s="193" t="s">
        <v>221</v>
      </c>
      <c r="C168" s="193" t="s">
        <v>96</v>
      </c>
      <c r="D168" s="198" t="s">
        <v>403</v>
      </c>
      <c r="E168" s="195">
        <v>1332</v>
      </c>
    </row>
    <row r="169" s="46" customFormat="1" ht="21" customHeight="1" spans="1:5">
      <c r="A169" s="192">
        <v>208</v>
      </c>
      <c r="B169" s="193">
        <v>28</v>
      </c>
      <c r="C169" s="193"/>
      <c r="D169" s="198" t="s">
        <v>404</v>
      </c>
      <c r="E169" s="195">
        <v>170.145872</v>
      </c>
    </row>
    <row r="170" s="46" customFormat="1" ht="21" customHeight="1" spans="1:5">
      <c r="A170" s="192">
        <v>208</v>
      </c>
      <c r="B170" s="193" t="s">
        <v>224</v>
      </c>
      <c r="C170" s="193" t="s">
        <v>93</v>
      </c>
      <c r="D170" s="198" t="s">
        <v>307</v>
      </c>
      <c r="E170" s="195">
        <v>160.145872</v>
      </c>
    </row>
    <row r="171" s="46" customFormat="1" ht="21" customHeight="1" spans="1:5">
      <c r="A171" s="192">
        <v>208</v>
      </c>
      <c r="B171" s="193" t="s">
        <v>224</v>
      </c>
      <c r="C171" s="193" t="s">
        <v>96</v>
      </c>
      <c r="D171" s="198" t="s">
        <v>308</v>
      </c>
      <c r="E171" s="195">
        <v>10</v>
      </c>
    </row>
    <row r="172" s="46" customFormat="1" ht="21" customHeight="1" spans="1:5">
      <c r="A172" s="192">
        <v>208</v>
      </c>
      <c r="B172" s="193">
        <v>99</v>
      </c>
      <c r="C172" s="193"/>
      <c r="D172" s="198" t="s">
        <v>405</v>
      </c>
      <c r="E172" s="195">
        <v>265</v>
      </c>
    </row>
    <row r="173" s="46" customFormat="1" ht="21" customHeight="1" spans="1:5">
      <c r="A173" s="192">
        <v>208</v>
      </c>
      <c r="B173" s="193" t="s">
        <v>117</v>
      </c>
      <c r="C173" s="193">
        <v>99</v>
      </c>
      <c r="D173" s="198" t="s">
        <v>406</v>
      </c>
      <c r="E173" s="195">
        <v>265</v>
      </c>
    </row>
    <row r="174" s="46" customFormat="1" ht="21" customHeight="1" spans="1:5">
      <c r="A174" s="192">
        <v>210</v>
      </c>
      <c r="B174" s="193"/>
      <c r="C174" s="193"/>
      <c r="D174" s="196" t="s">
        <v>407</v>
      </c>
      <c r="E174" s="195">
        <v>13738.827696</v>
      </c>
    </row>
    <row r="175" s="46" customFormat="1" ht="21" customHeight="1" spans="1:5">
      <c r="A175" s="192">
        <v>210</v>
      </c>
      <c r="B175" s="193" t="s">
        <v>93</v>
      </c>
      <c r="C175" s="193"/>
      <c r="D175" s="198" t="s">
        <v>408</v>
      </c>
      <c r="E175" s="195">
        <v>438.40332</v>
      </c>
    </row>
    <row r="176" s="46" customFormat="1" ht="21" customHeight="1" spans="1:5">
      <c r="A176" s="192">
        <v>210</v>
      </c>
      <c r="B176" s="193" t="s">
        <v>93</v>
      </c>
      <c r="C176" s="193" t="s">
        <v>93</v>
      </c>
      <c r="D176" s="198" t="s">
        <v>307</v>
      </c>
      <c r="E176" s="195">
        <v>384.60332</v>
      </c>
    </row>
    <row r="177" s="46" customFormat="1" ht="21" customHeight="1" spans="1:5">
      <c r="A177" s="192">
        <v>210</v>
      </c>
      <c r="B177" s="193" t="s">
        <v>93</v>
      </c>
      <c r="C177" s="193" t="s">
        <v>96</v>
      </c>
      <c r="D177" s="198" t="s">
        <v>308</v>
      </c>
      <c r="E177" s="195">
        <v>53.8</v>
      </c>
    </row>
    <row r="178" s="46" customFormat="1" ht="21" customHeight="1" spans="1:5">
      <c r="A178" s="192">
        <v>210</v>
      </c>
      <c r="B178" s="193" t="s">
        <v>106</v>
      </c>
      <c r="C178" s="193"/>
      <c r="D178" s="198" t="s">
        <v>409</v>
      </c>
      <c r="E178" s="195">
        <v>535.4</v>
      </c>
    </row>
    <row r="179" s="46" customFormat="1" ht="21" customHeight="1" spans="1:5">
      <c r="A179" s="192">
        <v>210</v>
      </c>
      <c r="B179" s="193" t="s">
        <v>106</v>
      </c>
      <c r="C179" s="193">
        <v>2</v>
      </c>
      <c r="D179" s="199" t="s">
        <v>230</v>
      </c>
      <c r="E179" s="195">
        <v>335.4</v>
      </c>
    </row>
    <row r="180" s="46" customFormat="1" ht="21" customHeight="1" spans="1:5">
      <c r="A180" s="192">
        <v>210</v>
      </c>
      <c r="B180" s="193" t="s">
        <v>106</v>
      </c>
      <c r="C180" s="193">
        <v>99</v>
      </c>
      <c r="D180" s="198" t="s">
        <v>410</v>
      </c>
      <c r="E180" s="195">
        <v>200</v>
      </c>
    </row>
    <row r="181" s="46" customFormat="1" ht="21" customHeight="1" spans="1:5">
      <c r="A181" s="192">
        <v>210</v>
      </c>
      <c r="B181" s="193" t="s">
        <v>98</v>
      </c>
      <c r="C181" s="193"/>
      <c r="D181" s="198" t="s">
        <v>411</v>
      </c>
      <c r="E181" s="195">
        <v>5163.192841</v>
      </c>
    </row>
    <row r="182" s="46" customFormat="1" ht="21" customHeight="1" spans="1:5">
      <c r="A182" s="192">
        <v>210</v>
      </c>
      <c r="B182" s="193" t="s">
        <v>98</v>
      </c>
      <c r="C182" s="193" t="s">
        <v>93</v>
      </c>
      <c r="D182" s="198" t="s">
        <v>412</v>
      </c>
      <c r="E182" s="195">
        <v>273.063278</v>
      </c>
    </row>
    <row r="183" s="46" customFormat="1" ht="21" customHeight="1" spans="1:5">
      <c r="A183" s="192">
        <v>210</v>
      </c>
      <c r="B183" s="193" t="s">
        <v>98</v>
      </c>
      <c r="C183" s="193" t="s">
        <v>96</v>
      </c>
      <c r="D183" s="198" t="s">
        <v>413</v>
      </c>
      <c r="E183" s="195">
        <v>50.747693</v>
      </c>
    </row>
    <row r="184" s="46" customFormat="1" ht="21" customHeight="1" spans="1:5">
      <c r="A184" s="192">
        <v>210</v>
      </c>
      <c r="B184" s="193" t="s">
        <v>98</v>
      </c>
      <c r="C184" s="193" t="s">
        <v>106</v>
      </c>
      <c r="D184" s="198" t="s">
        <v>414</v>
      </c>
      <c r="E184" s="195">
        <v>232.77187</v>
      </c>
    </row>
    <row r="185" s="46" customFormat="1" ht="21" customHeight="1" spans="1:5">
      <c r="A185" s="192">
        <v>210</v>
      </c>
      <c r="B185" s="193" t="s">
        <v>98</v>
      </c>
      <c r="C185" s="193" t="s">
        <v>100</v>
      </c>
      <c r="D185" s="198" t="s">
        <v>415</v>
      </c>
      <c r="E185" s="195">
        <v>3106.61</v>
      </c>
    </row>
    <row r="186" s="46" customFormat="1" ht="21" customHeight="1" spans="1:5">
      <c r="A186" s="192">
        <v>210</v>
      </c>
      <c r="B186" s="193" t="s">
        <v>98</v>
      </c>
      <c r="C186" s="193" t="s">
        <v>159</v>
      </c>
      <c r="D186" s="198" t="s">
        <v>416</v>
      </c>
      <c r="E186" s="195">
        <v>1500</v>
      </c>
    </row>
    <row r="187" s="46" customFormat="1" ht="21" customHeight="1" spans="1:5">
      <c r="A187" s="192">
        <v>210</v>
      </c>
      <c r="B187" s="193" t="s">
        <v>119</v>
      </c>
      <c r="C187" s="193"/>
      <c r="D187" s="198" t="s">
        <v>417</v>
      </c>
      <c r="E187" s="195">
        <v>640.95</v>
      </c>
    </row>
    <row r="188" s="46" customFormat="1" ht="21" customHeight="1" spans="1:5">
      <c r="A188" s="192">
        <v>210</v>
      </c>
      <c r="B188" s="193" t="s">
        <v>119</v>
      </c>
      <c r="C188" s="193">
        <v>17</v>
      </c>
      <c r="D188" s="198" t="s">
        <v>418</v>
      </c>
      <c r="E188" s="195">
        <v>190.82</v>
      </c>
    </row>
    <row r="189" s="46" customFormat="1" ht="21" customHeight="1" spans="1:5">
      <c r="A189" s="192">
        <v>210</v>
      </c>
      <c r="B189" s="193" t="s">
        <v>119</v>
      </c>
      <c r="C189" s="193">
        <v>99</v>
      </c>
      <c r="D189" s="198" t="s">
        <v>419</v>
      </c>
      <c r="E189" s="195">
        <v>450.13</v>
      </c>
    </row>
    <row r="190" s="46" customFormat="1" ht="21" customHeight="1" spans="1:5">
      <c r="A190" s="192">
        <v>210</v>
      </c>
      <c r="B190" s="193">
        <v>12</v>
      </c>
      <c r="C190" s="193"/>
      <c r="D190" s="198" t="s">
        <v>420</v>
      </c>
      <c r="E190" s="195">
        <v>6565</v>
      </c>
    </row>
    <row r="191" s="46" customFormat="1" ht="21" customHeight="1" spans="1:5">
      <c r="A191" s="192">
        <v>210</v>
      </c>
      <c r="B191" s="193" t="s">
        <v>242</v>
      </c>
      <c r="C191" s="193" t="s">
        <v>93</v>
      </c>
      <c r="D191" s="198" t="s">
        <v>421</v>
      </c>
      <c r="E191" s="195">
        <v>5858</v>
      </c>
    </row>
    <row r="192" s="46" customFormat="1" ht="21" customHeight="1" spans="1:5">
      <c r="A192" s="192">
        <v>210</v>
      </c>
      <c r="B192" s="193" t="s">
        <v>242</v>
      </c>
      <c r="C192" s="193" t="s">
        <v>96</v>
      </c>
      <c r="D192" s="198" t="s">
        <v>422</v>
      </c>
      <c r="E192" s="195">
        <v>622</v>
      </c>
    </row>
    <row r="193" s="46" customFormat="1" ht="21" customHeight="1" spans="1:5">
      <c r="A193" s="192">
        <v>210</v>
      </c>
      <c r="B193" s="193" t="s">
        <v>242</v>
      </c>
      <c r="C193" s="193">
        <v>99</v>
      </c>
      <c r="D193" s="199" t="s">
        <v>245</v>
      </c>
      <c r="E193" s="195">
        <v>85</v>
      </c>
    </row>
    <row r="194" s="46" customFormat="1" ht="21" customHeight="1" spans="1:5">
      <c r="A194" s="192">
        <v>210</v>
      </c>
      <c r="B194" s="193">
        <v>15</v>
      </c>
      <c r="C194" s="193"/>
      <c r="D194" s="198" t="s">
        <v>423</v>
      </c>
      <c r="E194" s="195">
        <v>395.881535</v>
      </c>
    </row>
    <row r="195" s="46" customFormat="1" ht="21" customHeight="1" spans="1:5">
      <c r="A195" s="192">
        <v>210</v>
      </c>
      <c r="B195" s="193" t="s">
        <v>247</v>
      </c>
      <c r="C195" s="193" t="s">
        <v>93</v>
      </c>
      <c r="D195" s="198" t="s">
        <v>307</v>
      </c>
      <c r="E195" s="195">
        <v>221.881535</v>
      </c>
    </row>
    <row r="196" s="46" customFormat="1" ht="21" customHeight="1" spans="1:5">
      <c r="A196" s="192">
        <v>210</v>
      </c>
      <c r="B196" s="193" t="s">
        <v>247</v>
      </c>
      <c r="C196" s="193" t="s">
        <v>96</v>
      </c>
      <c r="D196" s="198" t="s">
        <v>308</v>
      </c>
      <c r="E196" s="195">
        <v>25</v>
      </c>
    </row>
    <row r="197" s="46" customFormat="1" ht="21" customHeight="1" spans="1:5">
      <c r="A197" s="192">
        <v>210</v>
      </c>
      <c r="B197" s="193" t="s">
        <v>247</v>
      </c>
      <c r="C197" s="193">
        <v>99</v>
      </c>
      <c r="D197" s="198" t="s">
        <v>424</v>
      </c>
      <c r="E197" s="195">
        <v>149</v>
      </c>
    </row>
    <row r="198" s="46" customFormat="1" ht="21" customHeight="1" spans="1:5">
      <c r="A198" s="192">
        <v>211</v>
      </c>
      <c r="B198" s="193"/>
      <c r="C198" s="193"/>
      <c r="D198" s="196" t="s">
        <v>425</v>
      </c>
      <c r="E198" s="195">
        <v>300</v>
      </c>
    </row>
    <row r="199" s="46" customFormat="1" ht="21" customHeight="1" spans="1:5">
      <c r="A199" s="192">
        <v>211</v>
      </c>
      <c r="B199" s="193" t="s">
        <v>98</v>
      </c>
      <c r="C199" s="193"/>
      <c r="D199" s="199" t="s">
        <v>250</v>
      </c>
      <c r="E199" s="195">
        <v>300</v>
      </c>
    </row>
    <row r="200" s="46" customFormat="1" ht="21" customHeight="1" spans="1:5">
      <c r="A200" s="192">
        <v>211</v>
      </c>
      <c r="B200" s="193" t="s">
        <v>98</v>
      </c>
      <c r="C200" s="193">
        <v>99</v>
      </c>
      <c r="D200" s="199" t="s">
        <v>251</v>
      </c>
      <c r="E200" s="195">
        <v>300</v>
      </c>
    </row>
    <row r="201" s="46" customFormat="1" ht="21" customHeight="1" spans="1:5">
      <c r="A201" s="192">
        <v>212</v>
      </c>
      <c r="B201" s="193"/>
      <c r="C201" s="193"/>
      <c r="D201" s="196" t="s">
        <v>426</v>
      </c>
      <c r="E201" s="195">
        <v>12421.333461</v>
      </c>
    </row>
    <row r="202" s="46" customFormat="1" ht="21" customHeight="1" spans="1:5">
      <c r="A202" s="192">
        <v>212</v>
      </c>
      <c r="B202" s="193" t="s">
        <v>93</v>
      </c>
      <c r="C202" s="193"/>
      <c r="D202" s="198" t="s">
        <v>427</v>
      </c>
      <c r="E202" s="195">
        <v>1515.624018</v>
      </c>
    </row>
    <row r="203" s="46" customFormat="1" ht="21" customHeight="1" spans="1:5">
      <c r="A203" s="192">
        <v>212</v>
      </c>
      <c r="B203" s="193" t="s">
        <v>93</v>
      </c>
      <c r="C203" s="193" t="s">
        <v>93</v>
      </c>
      <c r="D203" s="198" t="s">
        <v>307</v>
      </c>
      <c r="E203" s="195">
        <v>1126.624018</v>
      </c>
    </row>
    <row r="204" s="46" customFormat="1" ht="21" customHeight="1" spans="1:5">
      <c r="A204" s="192">
        <v>212</v>
      </c>
      <c r="B204" s="193" t="s">
        <v>93</v>
      </c>
      <c r="C204" s="193" t="s">
        <v>96</v>
      </c>
      <c r="D204" s="198" t="s">
        <v>308</v>
      </c>
      <c r="E204" s="195">
        <v>129</v>
      </c>
    </row>
    <row r="205" s="46" customFormat="1" ht="21" customHeight="1" spans="1:5">
      <c r="A205" s="192">
        <v>212</v>
      </c>
      <c r="B205" s="193" t="s">
        <v>93</v>
      </c>
      <c r="C205" s="193" t="s">
        <v>98</v>
      </c>
      <c r="D205" s="198" t="s">
        <v>428</v>
      </c>
      <c r="E205" s="195">
        <v>260</v>
      </c>
    </row>
    <row r="206" s="46" customFormat="1" ht="21" customHeight="1" spans="1:5">
      <c r="A206" s="192">
        <v>212</v>
      </c>
      <c r="B206" s="193" t="s">
        <v>96</v>
      </c>
      <c r="C206" s="193"/>
      <c r="D206" s="198" t="s">
        <v>429</v>
      </c>
      <c r="E206" s="195">
        <v>830</v>
      </c>
    </row>
    <row r="207" s="46" customFormat="1" ht="21" customHeight="1" spans="1:5">
      <c r="A207" s="192">
        <v>212</v>
      </c>
      <c r="B207" s="193" t="s">
        <v>96</v>
      </c>
      <c r="C207" s="193" t="s">
        <v>93</v>
      </c>
      <c r="D207" s="198" t="s">
        <v>430</v>
      </c>
      <c r="E207" s="195">
        <v>830</v>
      </c>
    </row>
    <row r="208" s="46" customFormat="1" ht="21" customHeight="1" spans="1:5">
      <c r="A208" s="192">
        <v>212</v>
      </c>
      <c r="B208" s="193" t="s">
        <v>113</v>
      </c>
      <c r="C208" s="193"/>
      <c r="D208" s="198" t="s">
        <v>431</v>
      </c>
      <c r="E208" s="195">
        <v>10075.709443</v>
      </c>
    </row>
    <row r="209" s="46" customFormat="1" ht="21" customHeight="1" spans="1:5">
      <c r="A209" s="192">
        <v>212</v>
      </c>
      <c r="B209" s="193" t="s">
        <v>113</v>
      </c>
      <c r="C209" s="193" t="s">
        <v>93</v>
      </c>
      <c r="D209" s="198" t="s">
        <v>432</v>
      </c>
      <c r="E209" s="195">
        <v>10075.709443</v>
      </c>
    </row>
    <row r="210" s="46" customFormat="1" ht="21" customHeight="1" spans="1:5">
      <c r="A210" s="192">
        <v>213</v>
      </c>
      <c r="B210" s="193"/>
      <c r="C210" s="193"/>
      <c r="D210" s="196" t="s">
        <v>433</v>
      </c>
      <c r="E210" s="195">
        <v>6853.990746</v>
      </c>
    </row>
    <row r="211" s="46" customFormat="1" ht="21" customHeight="1" spans="1:5">
      <c r="A211" s="192">
        <v>213</v>
      </c>
      <c r="B211" s="193" t="s">
        <v>93</v>
      </c>
      <c r="C211" s="193"/>
      <c r="D211" s="198" t="s">
        <v>434</v>
      </c>
      <c r="E211" s="195">
        <v>3135.762879</v>
      </c>
    </row>
    <row r="212" s="46" customFormat="1" ht="21" customHeight="1" spans="1:5">
      <c r="A212" s="192">
        <v>213</v>
      </c>
      <c r="B212" s="193" t="s">
        <v>93</v>
      </c>
      <c r="C212" s="193" t="s">
        <v>93</v>
      </c>
      <c r="D212" s="198" t="s">
        <v>307</v>
      </c>
      <c r="E212" s="195">
        <v>303.762879</v>
      </c>
    </row>
    <row r="213" s="46" customFormat="1" ht="21" customHeight="1" spans="1:5">
      <c r="A213" s="192">
        <v>213</v>
      </c>
      <c r="B213" s="193" t="s">
        <v>93</v>
      </c>
      <c r="C213" s="193" t="s">
        <v>96</v>
      </c>
      <c r="D213" s="198" t="s">
        <v>308</v>
      </c>
      <c r="E213" s="195">
        <v>12</v>
      </c>
    </row>
    <row r="214" s="46" customFormat="1" ht="21" customHeight="1" spans="1:5">
      <c r="A214" s="192">
        <v>213</v>
      </c>
      <c r="B214" s="193" t="s">
        <v>93</v>
      </c>
      <c r="C214" s="193" t="s">
        <v>159</v>
      </c>
      <c r="D214" s="198" t="s">
        <v>435</v>
      </c>
      <c r="E214" s="195">
        <v>3</v>
      </c>
    </row>
    <row r="215" s="46" customFormat="1" ht="21" customHeight="1" spans="1:5">
      <c r="A215" s="192">
        <v>213</v>
      </c>
      <c r="B215" s="193" t="s">
        <v>93</v>
      </c>
      <c r="C215" s="193">
        <v>22</v>
      </c>
      <c r="D215" s="198" t="s">
        <v>436</v>
      </c>
      <c r="E215" s="195">
        <v>554</v>
      </c>
    </row>
    <row r="216" s="46" customFormat="1" ht="21" customHeight="1" spans="1:5">
      <c r="A216" s="192">
        <v>213</v>
      </c>
      <c r="B216" s="193" t="s">
        <v>93</v>
      </c>
      <c r="C216" s="193">
        <v>35</v>
      </c>
      <c r="D216" s="198" t="s">
        <v>437</v>
      </c>
      <c r="E216" s="195">
        <v>10</v>
      </c>
    </row>
    <row r="217" s="46" customFormat="1" ht="21" customHeight="1" spans="1:5">
      <c r="A217" s="192">
        <v>213</v>
      </c>
      <c r="B217" s="193" t="s">
        <v>93</v>
      </c>
      <c r="C217" s="193">
        <v>53</v>
      </c>
      <c r="D217" s="198" t="s">
        <v>264</v>
      </c>
      <c r="E217" s="195">
        <v>185</v>
      </c>
    </row>
    <row r="218" s="46" customFormat="1" ht="21" customHeight="1" spans="1:5">
      <c r="A218" s="192">
        <v>213</v>
      </c>
      <c r="B218" s="193" t="s">
        <v>93</v>
      </c>
      <c r="C218" s="193">
        <v>99</v>
      </c>
      <c r="D218" s="198" t="s">
        <v>438</v>
      </c>
      <c r="E218" s="195">
        <v>2068</v>
      </c>
    </row>
    <row r="219" s="46" customFormat="1" ht="21" customHeight="1" spans="1:5">
      <c r="A219" s="192">
        <v>213</v>
      </c>
      <c r="B219" s="193" t="s">
        <v>96</v>
      </c>
      <c r="C219" s="193"/>
      <c r="D219" s="198" t="s">
        <v>439</v>
      </c>
      <c r="E219" s="195">
        <v>5</v>
      </c>
    </row>
    <row r="220" s="46" customFormat="1" ht="21" customHeight="1" spans="1:5">
      <c r="A220" s="192">
        <v>213</v>
      </c>
      <c r="B220" s="193" t="s">
        <v>96</v>
      </c>
      <c r="C220" s="193" t="s">
        <v>113</v>
      </c>
      <c r="D220" s="198" t="s">
        <v>440</v>
      </c>
      <c r="E220" s="195">
        <v>5</v>
      </c>
    </row>
    <row r="221" s="46" customFormat="1" ht="21" customHeight="1" spans="1:5">
      <c r="A221" s="192">
        <v>213</v>
      </c>
      <c r="B221" s="193" t="s">
        <v>106</v>
      </c>
      <c r="C221" s="193"/>
      <c r="D221" s="198" t="s">
        <v>441</v>
      </c>
      <c r="E221" s="195">
        <v>1065.410889</v>
      </c>
    </row>
    <row r="222" s="46" customFormat="1" ht="21" customHeight="1" spans="1:5">
      <c r="A222" s="192">
        <v>213</v>
      </c>
      <c r="B222" s="193" t="s">
        <v>106</v>
      </c>
      <c r="C222" s="193" t="s">
        <v>93</v>
      </c>
      <c r="D222" s="198" t="s">
        <v>307</v>
      </c>
      <c r="E222" s="195">
        <v>266.410889</v>
      </c>
    </row>
    <row r="223" s="46" customFormat="1" ht="21" customHeight="1" spans="1:5">
      <c r="A223" s="192">
        <v>213</v>
      </c>
      <c r="B223" s="193" t="s">
        <v>106</v>
      </c>
      <c r="C223" s="193" t="s">
        <v>96</v>
      </c>
      <c r="D223" s="198" t="s">
        <v>308</v>
      </c>
      <c r="E223" s="195">
        <v>200</v>
      </c>
    </row>
    <row r="224" s="46" customFormat="1" ht="21" customHeight="1" spans="1:5">
      <c r="A224" s="192">
        <v>213</v>
      </c>
      <c r="B224" s="193" t="s">
        <v>106</v>
      </c>
      <c r="C224" s="193" t="s">
        <v>113</v>
      </c>
      <c r="D224" s="198" t="s">
        <v>442</v>
      </c>
      <c r="E224" s="195">
        <v>500</v>
      </c>
    </row>
    <row r="225" s="46" customFormat="1" ht="21" customHeight="1" spans="1:5">
      <c r="A225" s="192">
        <v>213</v>
      </c>
      <c r="B225" s="193" t="s">
        <v>106</v>
      </c>
      <c r="C225" s="193" t="s">
        <v>104</v>
      </c>
      <c r="D225" s="198" t="s">
        <v>443</v>
      </c>
      <c r="E225" s="195">
        <v>14</v>
      </c>
    </row>
    <row r="226" s="46" customFormat="1" ht="21" customHeight="1" spans="1:5">
      <c r="A226" s="192">
        <v>213</v>
      </c>
      <c r="B226" s="193" t="s">
        <v>106</v>
      </c>
      <c r="C226" s="193">
        <v>99</v>
      </c>
      <c r="D226" s="198" t="s">
        <v>444</v>
      </c>
      <c r="E226" s="195">
        <v>85</v>
      </c>
    </row>
    <row r="227" s="46" customFormat="1" ht="21" customHeight="1" spans="1:5">
      <c r="A227" s="192">
        <v>213</v>
      </c>
      <c r="B227" s="193" t="s">
        <v>113</v>
      </c>
      <c r="C227" s="193"/>
      <c r="D227" s="198" t="s">
        <v>445</v>
      </c>
      <c r="E227" s="195">
        <v>2506.816978</v>
      </c>
    </row>
    <row r="228" s="46" customFormat="1" ht="21" customHeight="1" spans="1:5">
      <c r="A228" s="192">
        <v>213</v>
      </c>
      <c r="B228" s="193" t="s">
        <v>113</v>
      </c>
      <c r="C228" s="193" t="s">
        <v>93</v>
      </c>
      <c r="D228" s="198" t="s">
        <v>307</v>
      </c>
      <c r="E228" s="195">
        <v>141.816978</v>
      </c>
    </row>
    <row r="229" s="46" customFormat="1" ht="21" customHeight="1" spans="1:5">
      <c r="A229" s="192">
        <v>213</v>
      </c>
      <c r="B229" s="193" t="s">
        <v>113</v>
      </c>
      <c r="C229" s="193" t="s">
        <v>96</v>
      </c>
      <c r="D229" s="198" t="s">
        <v>308</v>
      </c>
      <c r="E229" s="195">
        <v>1615</v>
      </c>
    </row>
    <row r="230" s="46" customFormat="1" ht="21" customHeight="1" spans="1:5">
      <c r="A230" s="192">
        <v>213</v>
      </c>
      <c r="B230" s="193" t="s">
        <v>113</v>
      </c>
      <c r="C230" s="193" t="s">
        <v>113</v>
      </c>
      <c r="D230" s="198" t="s">
        <v>446</v>
      </c>
      <c r="E230" s="195">
        <v>750</v>
      </c>
    </row>
    <row r="231" s="46" customFormat="1" ht="21" customHeight="1" spans="1:5">
      <c r="A231" s="192">
        <v>213</v>
      </c>
      <c r="B231" s="193" t="s">
        <v>100</v>
      </c>
      <c r="C231" s="193" t="s">
        <v>106</v>
      </c>
      <c r="D231" s="198" t="s">
        <v>274</v>
      </c>
      <c r="E231" s="195">
        <v>141</v>
      </c>
    </row>
    <row r="232" s="46" customFormat="1" ht="21" customHeight="1" spans="1:5">
      <c r="A232" s="192">
        <v>215</v>
      </c>
      <c r="B232" s="193"/>
      <c r="C232" s="193"/>
      <c r="D232" s="196" t="s">
        <v>447</v>
      </c>
      <c r="E232" s="195">
        <v>148.169155</v>
      </c>
    </row>
    <row r="233" s="46" customFormat="1" ht="21" customHeight="1" spans="1:5">
      <c r="A233" s="192">
        <v>215</v>
      </c>
      <c r="B233" s="193" t="s">
        <v>93</v>
      </c>
      <c r="C233" s="193"/>
      <c r="D233" s="198" t="s">
        <v>448</v>
      </c>
      <c r="E233" s="195">
        <v>143.169155</v>
      </c>
    </row>
    <row r="234" s="46" customFormat="1" ht="21" customHeight="1" spans="1:5">
      <c r="A234" s="192">
        <v>215</v>
      </c>
      <c r="B234" s="193" t="s">
        <v>93</v>
      </c>
      <c r="C234" s="193" t="s">
        <v>93</v>
      </c>
      <c r="D234" s="198" t="s">
        <v>307</v>
      </c>
      <c r="E234" s="195">
        <v>143.169155</v>
      </c>
    </row>
    <row r="235" s="46" customFormat="1" ht="21" customHeight="1" spans="1:5">
      <c r="A235" s="192">
        <v>215</v>
      </c>
      <c r="B235" s="193" t="s">
        <v>113</v>
      </c>
      <c r="C235" s="193"/>
      <c r="D235" s="198" t="s">
        <v>449</v>
      </c>
      <c r="E235" s="195">
        <v>5</v>
      </c>
    </row>
    <row r="236" s="46" customFormat="1" ht="21" customHeight="1" spans="1:5">
      <c r="A236" s="192">
        <v>215</v>
      </c>
      <c r="B236" s="193" t="s">
        <v>113</v>
      </c>
      <c r="C236" s="193" t="s">
        <v>96</v>
      </c>
      <c r="D236" s="198" t="s">
        <v>308</v>
      </c>
      <c r="E236" s="195">
        <v>5</v>
      </c>
    </row>
    <row r="237" s="46" customFormat="1" ht="21" customHeight="1" spans="1:5">
      <c r="A237" s="192">
        <v>220</v>
      </c>
      <c r="B237" s="193"/>
      <c r="C237" s="193"/>
      <c r="D237" s="196" t="s">
        <v>450</v>
      </c>
      <c r="E237" s="195">
        <v>876.960517</v>
      </c>
    </row>
    <row r="238" s="46" customFormat="1" ht="21" customHeight="1" spans="1:5">
      <c r="A238" s="192">
        <v>220</v>
      </c>
      <c r="B238" s="193" t="s">
        <v>93</v>
      </c>
      <c r="C238" s="193"/>
      <c r="D238" s="198" t="s">
        <v>451</v>
      </c>
      <c r="E238" s="195">
        <v>876.960517</v>
      </c>
    </row>
    <row r="239" s="46" customFormat="1" ht="21" customHeight="1" spans="1:5">
      <c r="A239" s="192">
        <v>220</v>
      </c>
      <c r="B239" s="193" t="s">
        <v>93</v>
      </c>
      <c r="C239" s="193" t="s">
        <v>93</v>
      </c>
      <c r="D239" s="198" t="s">
        <v>307</v>
      </c>
      <c r="E239" s="195">
        <v>634.960517</v>
      </c>
    </row>
    <row r="240" s="46" customFormat="1" ht="21" customHeight="1" spans="1:5">
      <c r="A240" s="192">
        <v>220</v>
      </c>
      <c r="B240" s="193" t="s">
        <v>93</v>
      </c>
      <c r="C240" s="193" t="s">
        <v>96</v>
      </c>
      <c r="D240" s="198" t="s">
        <v>377</v>
      </c>
      <c r="E240" s="195">
        <v>216</v>
      </c>
    </row>
    <row r="241" s="46" customFormat="1" ht="21" customHeight="1" spans="1:5">
      <c r="A241" s="192">
        <v>220</v>
      </c>
      <c r="B241" s="193" t="s">
        <v>93</v>
      </c>
      <c r="C241" s="193" t="s">
        <v>98</v>
      </c>
      <c r="D241" s="198" t="s">
        <v>280</v>
      </c>
      <c r="E241" s="195">
        <v>26</v>
      </c>
    </row>
    <row r="242" s="46" customFormat="1" ht="21" customHeight="1" spans="1:5">
      <c r="A242" s="192">
        <v>221</v>
      </c>
      <c r="B242" s="193"/>
      <c r="C242" s="193"/>
      <c r="D242" s="196" t="s">
        <v>452</v>
      </c>
      <c r="E242" s="195">
        <v>3249.020616</v>
      </c>
    </row>
    <row r="243" s="46" customFormat="1" ht="21" customHeight="1" spans="1:5">
      <c r="A243" s="192">
        <v>221</v>
      </c>
      <c r="B243" s="193" t="s">
        <v>93</v>
      </c>
      <c r="C243" s="193"/>
      <c r="D243" s="198" t="s">
        <v>453</v>
      </c>
      <c r="E243" s="195">
        <v>3249.020616</v>
      </c>
    </row>
    <row r="244" s="46" customFormat="1" ht="21" customHeight="1" spans="1:5">
      <c r="A244" s="192">
        <v>221</v>
      </c>
      <c r="B244" s="193" t="s">
        <v>93</v>
      </c>
      <c r="C244" s="193" t="s">
        <v>100</v>
      </c>
      <c r="D244" s="198" t="s">
        <v>454</v>
      </c>
      <c r="E244" s="195">
        <v>1500</v>
      </c>
    </row>
    <row r="245" s="46" customFormat="1" ht="21" customHeight="1" spans="1:5">
      <c r="A245" s="192">
        <v>221</v>
      </c>
      <c r="B245" s="193" t="s">
        <v>93</v>
      </c>
      <c r="C245" s="193">
        <v>99</v>
      </c>
      <c r="D245" s="198" t="s">
        <v>455</v>
      </c>
      <c r="E245" s="195">
        <v>1749.020616</v>
      </c>
    </row>
    <row r="246" s="46" customFormat="1" ht="21" customHeight="1" spans="1:5">
      <c r="A246" s="192">
        <v>224</v>
      </c>
      <c r="B246" s="193"/>
      <c r="C246" s="193"/>
      <c r="D246" s="196" t="s">
        <v>456</v>
      </c>
      <c r="E246" s="195">
        <v>1302.839708</v>
      </c>
    </row>
    <row r="247" s="46" customFormat="1" ht="21" customHeight="1" spans="1:5">
      <c r="A247" s="192">
        <v>224</v>
      </c>
      <c r="B247" s="193" t="s">
        <v>93</v>
      </c>
      <c r="C247" s="193"/>
      <c r="D247" s="198" t="s">
        <v>457</v>
      </c>
      <c r="E247" s="195">
        <v>602.839708</v>
      </c>
    </row>
    <row r="248" s="175" customFormat="1" ht="21" customHeight="1" spans="1:5">
      <c r="A248" s="192">
        <v>224</v>
      </c>
      <c r="B248" s="193" t="s">
        <v>93</v>
      </c>
      <c r="C248" s="193" t="s">
        <v>93</v>
      </c>
      <c r="D248" s="198" t="s">
        <v>307</v>
      </c>
      <c r="E248" s="195">
        <v>253.739708</v>
      </c>
    </row>
    <row r="249" s="46" customFormat="1" ht="21" customHeight="1" spans="1:5">
      <c r="A249" s="192">
        <v>224</v>
      </c>
      <c r="B249" s="193" t="s">
        <v>93</v>
      </c>
      <c r="C249" s="193" t="s">
        <v>96</v>
      </c>
      <c r="D249" s="198" t="s">
        <v>308</v>
      </c>
      <c r="E249" s="195">
        <v>349.1</v>
      </c>
    </row>
    <row r="250" s="46" customFormat="1" ht="21" customHeight="1" spans="1:5">
      <c r="A250" s="192">
        <v>224</v>
      </c>
      <c r="B250" s="193" t="s">
        <v>96</v>
      </c>
      <c r="C250" s="193"/>
      <c r="D250" s="198" t="s">
        <v>458</v>
      </c>
      <c r="E250" s="195">
        <v>700</v>
      </c>
    </row>
    <row r="251" s="46" customFormat="1" ht="21" customHeight="1" spans="1:5">
      <c r="A251" s="192">
        <v>224</v>
      </c>
      <c r="B251" s="193" t="s">
        <v>96</v>
      </c>
      <c r="C251" s="193" t="s">
        <v>98</v>
      </c>
      <c r="D251" s="198" t="s">
        <v>459</v>
      </c>
      <c r="E251" s="195">
        <v>700</v>
      </c>
    </row>
    <row r="252" s="46" customFormat="1" ht="21" customHeight="1" spans="1:5">
      <c r="A252" s="192">
        <v>227</v>
      </c>
      <c r="B252" s="193"/>
      <c r="C252" s="193"/>
      <c r="D252" s="196" t="s">
        <v>460</v>
      </c>
      <c r="E252" s="195">
        <v>3000</v>
      </c>
    </row>
    <row r="253" s="46" customFormat="1" ht="21" customHeight="1" spans="1:5">
      <c r="A253" s="192">
        <v>227</v>
      </c>
      <c r="B253" s="193"/>
      <c r="C253" s="193"/>
      <c r="D253" s="198" t="s">
        <v>461</v>
      </c>
      <c r="E253" s="195">
        <v>3000</v>
      </c>
    </row>
    <row r="254" s="46" customFormat="1" ht="21" customHeight="1" spans="1:5">
      <c r="A254" s="192">
        <v>230</v>
      </c>
      <c r="B254" s="193"/>
      <c r="C254" s="193"/>
      <c r="D254" s="200" t="s">
        <v>291</v>
      </c>
      <c r="E254" s="195">
        <v>6200</v>
      </c>
    </row>
    <row r="255" s="46" customFormat="1" ht="21" customHeight="1" spans="1:5">
      <c r="A255" s="192">
        <v>230</v>
      </c>
      <c r="B255" s="193" t="s">
        <v>104</v>
      </c>
      <c r="C255" s="193" t="s">
        <v>96</v>
      </c>
      <c r="D255" s="199" t="s">
        <v>292</v>
      </c>
      <c r="E255" s="195">
        <v>6200</v>
      </c>
    </row>
    <row r="256" s="46" customFormat="1" ht="17.1" customHeight="1" spans="1:5">
      <c r="A256" s="192">
        <v>232</v>
      </c>
      <c r="B256" s="193" t="s">
        <v>106</v>
      </c>
      <c r="C256" s="193"/>
      <c r="D256" s="196" t="s">
        <v>462</v>
      </c>
      <c r="E256" s="195">
        <v>6000</v>
      </c>
    </row>
    <row r="257" s="46" customFormat="1" ht="18" customHeight="1" spans="1:5">
      <c r="A257" s="201">
        <v>232</v>
      </c>
      <c r="B257" s="202" t="s">
        <v>106</v>
      </c>
      <c r="C257" s="202" t="s">
        <v>93</v>
      </c>
      <c r="D257" s="203" t="s">
        <v>463</v>
      </c>
      <c r="E257" s="204">
        <v>6000</v>
      </c>
    </row>
    <row r="258" ht="26" customHeight="1" spans="1:5">
      <c r="A258" s="205" t="s">
        <v>464</v>
      </c>
      <c r="B258" s="205"/>
      <c r="C258" s="205"/>
      <c r="D258" s="205"/>
      <c r="E258" s="205"/>
    </row>
  </sheetData>
  <mergeCells count="7">
    <mergeCell ref="A1:C1"/>
    <mergeCell ref="A2:E2"/>
    <mergeCell ref="D3:E3"/>
    <mergeCell ref="A4:C4"/>
    <mergeCell ref="A258:E258"/>
    <mergeCell ref="D4:D5"/>
    <mergeCell ref="E4:E5"/>
  </mergeCells>
  <printOptions horizontalCentered="1"/>
  <pageMargins left="0.15748031496063" right="0.15748031496063" top="0.984251968503937" bottom="0.984251968503937" header="0.511811023622047" footer="0.511811023622047"/>
  <pageSetup paperSize="9" firstPageNumber="18" orientation="portrait" useFirstPageNumber="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58"/>
  <sheetViews>
    <sheetView showZeros="0" topLeftCell="A2" workbookViewId="0">
      <selection activeCell="E7" sqref="E7"/>
    </sheetView>
  </sheetViews>
  <sheetFormatPr defaultColWidth="9" defaultRowHeight="15.5" outlineLevelCol="4"/>
  <cols>
    <col min="1" max="1" width="9.375" style="31" customWidth="1"/>
    <col min="2" max="2" width="28.25" style="31" customWidth="1"/>
    <col min="3" max="3" width="13.375" style="31" customWidth="1"/>
    <col min="4" max="5" width="13.25" style="31" customWidth="1"/>
    <col min="6" max="16384" width="9" style="31"/>
  </cols>
  <sheetData>
    <row r="1" ht="21" spans="1:1">
      <c r="A1" s="161" t="s">
        <v>465</v>
      </c>
    </row>
    <row r="2" ht="39" customHeight="1" spans="1:5">
      <c r="A2" s="162" t="s">
        <v>466</v>
      </c>
      <c r="B2" s="162"/>
      <c r="C2" s="162"/>
      <c r="D2" s="162"/>
      <c r="E2" s="162"/>
    </row>
    <row r="3" ht="24" customHeight="1" spans="1:5">
      <c r="A3" s="30" t="s">
        <v>467</v>
      </c>
      <c r="B3" s="30"/>
      <c r="C3" s="30"/>
      <c r="D3" s="30"/>
      <c r="E3" s="163" t="s">
        <v>468</v>
      </c>
    </row>
    <row r="4" ht="24" customHeight="1" spans="1:5">
      <c r="A4" s="164" t="s">
        <v>469</v>
      </c>
      <c r="B4" s="165"/>
      <c r="C4" s="166" t="s">
        <v>470</v>
      </c>
      <c r="D4" s="166" t="s">
        <v>471</v>
      </c>
      <c r="E4" s="166" t="s">
        <v>472</v>
      </c>
    </row>
    <row r="5" ht="24" customHeight="1" spans="1:5">
      <c r="A5" s="167" t="s">
        <v>473</v>
      </c>
      <c r="B5" s="167" t="s">
        <v>299</v>
      </c>
      <c r="C5" s="168"/>
      <c r="D5" s="168"/>
      <c r="E5" s="168"/>
    </row>
    <row r="6" ht="21.95" customHeight="1" spans="1:5">
      <c r="A6" s="169"/>
      <c r="B6" s="170" t="s">
        <v>474</v>
      </c>
      <c r="C6" s="171">
        <f>C7+C15+C36</f>
        <v>37588</v>
      </c>
      <c r="D6" s="171">
        <f>D7+D15+D36</f>
        <v>36502</v>
      </c>
      <c r="E6" s="171">
        <f>E7+E15+E36</f>
        <v>1086</v>
      </c>
    </row>
    <row r="7" ht="21.95" customHeight="1" spans="1:5">
      <c r="A7" s="169">
        <v>301</v>
      </c>
      <c r="B7" s="170" t="s">
        <v>475</v>
      </c>
      <c r="C7" s="171">
        <f>SUM(C8:C14)</f>
        <v>34813</v>
      </c>
      <c r="D7" s="171">
        <f>SUM(D8:D14)</f>
        <v>34813</v>
      </c>
      <c r="E7" s="171"/>
    </row>
    <row r="8" ht="21.95" customHeight="1" spans="1:5">
      <c r="A8" s="172">
        <v>30101</v>
      </c>
      <c r="B8" s="173" t="s">
        <v>476</v>
      </c>
      <c r="C8" s="171">
        <v>11018</v>
      </c>
      <c r="D8" s="171">
        <v>11018</v>
      </c>
      <c r="E8" s="171"/>
    </row>
    <row r="9" ht="21.95" customHeight="1" spans="1:5">
      <c r="A9" s="172">
        <v>30102</v>
      </c>
      <c r="B9" s="173" t="s">
        <v>477</v>
      </c>
      <c r="C9" s="171">
        <v>6717</v>
      </c>
      <c r="D9" s="171">
        <v>6717</v>
      </c>
      <c r="E9" s="171"/>
    </row>
    <row r="10" ht="21.95" customHeight="1" spans="1:5">
      <c r="A10" s="172">
        <v>30103</v>
      </c>
      <c r="B10" s="173" t="s">
        <v>478</v>
      </c>
      <c r="C10" s="171">
        <v>5122</v>
      </c>
      <c r="D10" s="171">
        <v>5122</v>
      </c>
      <c r="E10" s="171"/>
    </row>
    <row r="11" ht="21.95" customHeight="1" spans="1:5">
      <c r="A11" s="172">
        <v>30108</v>
      </c>
      <c r="B11" s="173" t="s">
        <v>479</v>
      </c>
      <c r="C11" s="171">
        <v>3601</v>
      </c>
      <c r="D11" s="171">
        <v>3601</v>
      </c>
      <c r="E11" s="171"/>
    </row>
    <row r="12" ht="21.95" customHeight="1" spans="1:5">
      <c r="A12" s="172">
        <v>30110</v>
      </c>
      <c r="B12" s="173" t="s">
        <v>480</v>
      </c>
      <c r="C12" s="171">
        <v>3537</v>
      </c>
      <c r="D12" s="171">
        <v>3537</v>
      </c>
      <c r="E12" s="171"/>
    </row>
    <row r="13" ht="21.95" customHeight="1" spans="1:5">
      <c r="A13" s="172">
        <v>30113</v>
      </c>
      <c r="B13" s="173" t="s">
        <v>481</v>
      </c>
      <c r="C13" s="171">
        <v>2923</v>
      </c>
      <c r="D13" s="171">
        <v>2923</v>
      </c>
      <c r="E13" s="171"/>
    </row>
    <row r="14" ht="21.95" customHeight="1" spans="1:5">
      <c r="A14" s="172">
        <v>30199</v>
      </c>
      <c r="B14" s="173" t="s">
        <v>482</v>
      </c>
      <c r="C14" s="171">
        <v>1895</v>
      </c>
      <c r="D14" s="171">
        <v>1895</v>
      </c>
      <c r="E14" s="171"/>
    </row>
    <row r="15" ht="21.95" customHeight="1" spans="1:5">
      <c r="A15" s="169">
        <v>302</v>
      </c>
      <c r="B15" s="170" t="s">
        <v>483</v>
      </c>
      <c r="C15" s="171">
        <f>SUM(C16:C35)</f>
        <v>1086</v>
      </c>
      <c r="D15" s="174"/>
      <c r="E15" s="171">
        <f>SUM(E16:E35)</f>
        <v>1086</v>
      </c>
    </row>
    <row r="16" ht="21.95" customHeight="1" spans="1:5">
      <c r="A16" s="172">
        <v>30201</v>
      </c>
      <c r="B16" s="173" t="s">
        <v>484</v>
      </c>
      <c r="C16" s="171">
        <v>293</v>
      </c>
      <c r="D16" s="174"/>
      <c r="E16" s="171">
        <v>293</v>
      </c>
    </row>
    <row r="17" ht="21.95" customHeight="1" spans="1:5">
      <c r="A17" s="172">
        <v>30202</v>
      </c>
      <c r="B17" s="173" t="s">
        <v>485</v>
      </c>
      <c r="C17" s="171">
        <v>174</v>
      </c>
      <c r="D17" s="174"/>
      <c r="E17" s="171">
        <v>174</v>
      </c>
    </row>
    <row r="18" ht="21.95" customHeight="1" spans="1:5">
      <c r="A18" s="172">
        <v>30205</v>
      </c>
      <c r="B18" s="173" t="s">
        <v>486</v>
      </c>
      <c r="C18" s="171">
        <v>14</v>
      </c>
      <c r="D18" s="174"/>
      <c r="E18" s="171">
        <v>14</v>
      </c>
    </row>
    <row r="19" ht="21.95" customHeight="1" spans="1:5">
      <c r="A19" s="172">
        <v>30206</v>
      </c>
      <c r="B19" s="173" t="s">
        <v>487</v>
      </c>
      <c r="C19" s="171">
        <v>58</v>
      </c>
      <c r="D19" s="174"/>
      <c r="E19" s="171">
        <v>58</v>
      </c>
    </row>
    <row r="20" ht="21.95" customHeight="1" spans="1:5">
      <c r="A20" s="172">
        <v>30207</v>
      </c>
      <c r="B20" s="173" t="s">
        <v>488</v>
      </c>
      <c r="C20" s="171">
        <v>12</v>
      </c>
      <c r="D20" s="174"/>
      <c r="E20" s="171">
        <v>12</v>
      </c>
    </row>
    <row r="21" ht="21.95" customHeight="1" spans="1:5">
      <c r="A21" s="172">
        <v>30209</v>
      </c>
      <c r="B21" s="173" t="s">
        <v>489</v>
      </c>
      <c r="C21" s="171">
        <v>7</v>
      </c>
      <c r="D21" s="174"/>
      <c r="E21" s="171">
        <v>7</v>
      </c>
    </row>
    <row r="22" ht="21.95" customHeight="1" spans="1:5">
      <c r="A22" s="172">
        <v>30211</v>
      </c>
      <c r="B22" s="173" t="s">
        <v>490</v>
      </c>
      <c r="C22" s="171">
        <v>21</v>
      </c>
      <c r="D22" s="174"/>
      <c r="E22" s="171">
        <v>21</v>
      </c>
    </row>
    <row r="23" ht="21.95" customHeight="1" spans="1:5">
      <c r="A23" s="172">
        <v>30213</v>
      </c>
      <c r="B23" s="173" t="s">
        <v>491</v>
      </c>
      <c r="C23" s="171">
        <v>14</v>
      </c>
      <c r="D23" s="174"/>
      <c r="E23" s="171">
        <v>14</v>
      </c>
    </row>
    <row r="24" ht="21.95" customHeight="1" spans="1:5">
      <c r="A24" s="172">
        <v>30214</v>
      </c>
      <c r="B24" s="173" t="s">
        <v>492</v>
      </c>
      <c r="C24" s="171">
        <v>4</v>
      </c>
      <c r="D24" s="174"/>
      <c r="E24" s="171">
        <v>4</v>
      </c>
    </row>
    <row r="25" ht="21.95" customHeight="1" spans="1:5">
      <c r="A25" s="172">
        <v>30215</v>
      </c>
      <c r="B25" s="173" t="s">
        <v>493</v>
      </c>
      <c r="C25" s="171">
        <v>9</v>
      </c>
      <c r="D25" s="174"/>
      <c r="E25" s="171">
        <v>9</v>
      </c>
    </row>
    <row r="26" ht="21.95" customHeight="1" spans="1:5">
      <c r="A26" s="172">
        <v>30216</v>
      </c>
      <c r="B26" s="173" t="s">
        <v>494</v>
      </c>
      <c r="C26" s="171">
        <v>8</v>
      </c>
      <c r="D26" s="174"/>
      <c r="E26" s="171">
        <v>8</v>
      </c>
    </row>
    <row r="27" ht="21.95" customHeight="1" spans="1:5">
      <c r="A27" s="172">
        <v>30217</v>
      </c>
      <c r="B27" s="173" t="s">
        <v>495</v>
      </c>
      <c r="C27" s="171">
        <v>0</v>
      </c>
      <c r="D27" s="174"/>
      <c r="E27" s="171">
        <v>0</v>
      </c>
    </row>
    <row r="28" ht="21.95" customHeight="1" spans="1:5">
      <c r="A28" s="172">
        <v>30225</v>
      </c>
      <c r="B28" s="173" t="s">
        <v>496</v>
      </c>
      <c r="C28" s="171">
        <v>3</v>
      </c>
      <c r="D28" s="174"/>
      <c r="E28" s="171">
        <v>3</v>
      </c>
    </row>
    <row r="29" ht="21.95" customHeight="1" spans="1:5">
      <c r="A29" s="172">
        <v>30226</v>
      </c>
      <c r="B29" s="173" t="s">
        <v>497</v>
      </c>
      <c r="C29" s="171">
        <v>27</v>
      </c>
      <c r="D29" s="174"/>
      <c r="E29" s="171">
        <v>27</v>
      </c>
    </row>
    <row r="30" ht="21.95" customHeight="1" spans="1:5">
      <c r="A30" s="172">
        <v>30227</v>
      </c>
      <c r="B30" s="173" t="s">
        <v>498</v>
      </c>
      <c r="C30" s="171">
        <v>30</v>
      </c>
      <c r="D30" s="174"/>
      <c r="E30" s="171">
        <v>30</v>
      </c>
    </row>
    <row r="31" ht="21.95" customHeight="1" spans="1:5">
      <c r="A31" s="172">
        <v>30228</v>
      </c>
      <c r="B31" s="173" t="s">
        <v>499</v>
      </c>
      <c r="C31" s="171">
        <v>97</v>
      </c>
      <c r="D31" s="174"/>
      <c r="E31" s="171">
        <v>97</v>
      </c>
    </row>
    <row r="32" ht="21.95" customHeight="1" spans="1:5">
      <c r="A32" s="172">
        <v>30229</v>
      </c>
      <c r="B32" s="173" t="s">
        <v>500</v>
      </c>
      <c r="C32" s="171">
        <v>10</v>
      </c>
      <c r="D32" s="174"/>
      <c r="E32" s="171">
        <v>10</v>
      </c>
    </row>
    <row r="33" ht="21.95" customHeight="1" spans="1:5">
      <c r="A33" s="172">
        <v>30231</v>
      </c>
      <c r="B33" s="173" t="s">
        <v>501</v>
      </c>
      <c r="C33" s="171">
        <v>20</v>
      </c>
      <c r="D33" s="174"/>
      <c r="E33" s="171">
        <v>20</v>
      </c>
    </row>
    <row r="34" ht="21.95" customHeight="1" spans="1:5">
      <c r="A34" s="172">
        <v>30239</v>
      </c>
      <c r="B34" s="173" t="s">
        <v>502</v>
      </c>
      <c r="C34" s="171">
        <v>2</v>
      </c>
      <c r="D34" s="174"/>
      <c r="E34" s="171">
        <v>2</v>
      </c>
    </row>
    <row r="35" ht="21.95" customHeight="1" spans="1:5">
      <c r="A35" s="172">
        <v>30299</v>
      </c>
      <c r="B35" s="173" t="s">
        <v>503</v>
      </c>
      <c r="C35" s="171">
        <v>283</v>
      </c>
      <c r="D35" s="174"/>
      <c r="E35" s="171">
        <v>283</v>
      </c>
    </row>
    <row r="36" ht="21.95" customHeight="1" spans="1:5">
      <c r="A36" s="169">
        <v>303</v>
      </c>
      <c r="B36" s="170" t="s">
        <v>504</v>
      </c>
      <c r="C36" s="171">
        <f>C37+C38</f>
        <v>1689</v>
      </c>
      <c r="D36" s="171">
        <f>D37+D38</f>
        <v>1689</v>
      </c>
      <c r="E36" s="171">
        <v>0</v>
      </c>
    </row>
    <row r="37" ht="21.95" customHeight="1" spans="1:5">
      <c r="A37" s="172">
        <v>30305</v>
      </c>
      <c r="B37" s="173" t="s">
        <v>505</v>
      </c>
      <c r="C37" s="171">
        <v>1608</v>
      </c>
      <c r="D37" s="171">
        <v>1608</v>
      </c>
      <c r="E37" s="171">
        <v>0</v>
      </c>
    </row>
    <row r="38" ht="21.95" customHeight="1" spans="1:5">
      <c r="A38" s="172">
        <v>30309</v>
      </c>
      <c r="B38" s="173" t="s">
        <v>506</v>
      </c>
      <c r="C38" s="171">
        <v>81</v>
      </c>
      <c r="D38" s="171">
        <v>81</v>
      </c>
      <c r="E38" s="171">
        <v>0</v>
      </c>
    </row>
    <row r="58" ht="14.25" customHeight="1"/>
  </sheetData>
  <mergeCells count="5">
    <mergeCell ref="A2:E2"/>
    <mergeCell ref="A4:B4"/>
    <mergeCell ref="C4:C5"/>
    <mergeCell ref="D4:D5"/>
    <mergeCell ref="E4:E5"/>
  </mergeCells>
  <printOptions horizontalCentered="1"/>
  <pageMargins left="0.118110236220472" right="0.31496062992126" top="0.748031496062992" bottom="0.748031496062992" header="0.31496062992126" footer="0.31496062992126"/>
  <pageSetup paperSize="9" firstPageNumber="29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36"/>
  <sheetViews>
    <sheetView workbookViewId="0">
      <selection activeCell="F24" sqref="F24"/>
    </sheetView>
  </sheetViews>
  <sheetFormatPr defaultColWidth="9" defaultRowHeight="15" outlineLevelCol="3"/>
  <cols>
    <col min="1" max="1" width="40.875" style="128" customWidth="1"/>
    <col min="2" max="2" width="15" style="128" customWidth="1"/>
    <col min="3" max="3" width="28.625" style="128" customWidth="1"/>
    <col min="4" max="4" width="14.75" style="128" customWidth="1"/>
    <col min="5" max="16384" width="9" style="128"/>
  </cols>
  <sheetData>
    <row r="1" ht="21" spans="1:1">
      <c r="A1" s="90" t="s">
        <v>507</v>
      </c>
    </row>
    <row r="2" ht="31" customHeight="1" spans="1:4">
      <c r="A2" s="150" t="s">
        <v>10</v>
      </c>
      <c r="B2" s="151"/>
      <c r="C2" s="151"/>
      <c r="D2" s="151"/>
    </row>
    <row r="3" spans="1:4">
      <c r="A3" s="96" t="s">
        <v>508</v>
      </c>
      <c r="B3" s="96"/>
      <c r="C3" s="96"/>
      <c r="D3" s="96"/>
    </row>
    <row r="4" spans="1:4">
      <c r="A4" s="152" t="s">
        <v>509</v>
      </c>
      <c r="B4" s="152"/>
      <c r="C4" s="152" t="s">
        <v>510</v>
      </c>
      <c r="D4" s="152"/>
    </row>
    <row r="5" spans="1:4">
      <c r="A5" s="152" t="s">
        <v>511</v>
      </c>
      <c r="B5" s="152" t="s">
        <v>512</v>
      </c>
      <c r="C5" s="152" t="s">
        <v>511</v>
      </c>
      <c r="D5" s="152" t="s">
        <v>512</v>
      </c>
    </row>
    <row r="6" spans="1:4">
      <c r="A6" s="153" t="s">
        <v>513</v>
      </c>
      <c r="B6" s="102">
        <v>69237</v>
      </c>
      <c r="C6" s="154" t="s">
        <v>514</v>
      </c>
      <c r="D6" s="102">
        <f>SUM(D7:D10)</f>
        <v>69237</v>
      </c>
    </row>
    <row r="7" spans="1:4">
      <c r="A7" s="155" t="s">
        <v>515</v>
      </c>
      <c r="B7" s="102">
        <v>4037</v>
      </c>
      <c r="C7" s="156" t="s">
        <v>516</v>
      </c>
      <c r="D7" s="102">
        <v>28859</v>
      </c>
    </row>
    <row r="8" spans="1:4">
      <c r="A8" s="155" t="s">
        <v>517</v>
      </c>
      <c r="B8" s="102">
        <v>1649</v>
      </c>
      <c r="C8" s="156" t="s">
        <v>518</v>
      </c>
      <c r="D8" s="102">
        <v>20594</v>
      </c>
    </row>
    <row r="9" spans="1:4">
      <c r="A9" s="155" t="s">
        <v>519</v>
      </c>
      <c r="B9" s="102">
        <v>198</v>
      </c>
      <c r="C9" s="156" t="s">
        <v>520</v>
      </c>
      <c r="D9" s="102">
        <v>19784</v>
      </c>
    </row>
    <row r="10" spans="1:4">
      <c r="A10" s="155" t="s">
        <v>521</v>
      </c>
      <c r="B10" s="102">
        <v>2190</v>
      </c>
      <c r="C10" s="156"/>
      <c r="D10" s="102"/>
    </row>
    <row r="11" spans="1:4">
      <c r="A11" s="155" t="s">
        <v>522</v>
      </c>
      <c r="B11" s="102">
        <v>45416</v>
      </c>
      <c r="C11" s="157"/>
      <c r="D11" s="157"/>
    </row>
    <row r="12" spans="1:4">
      <c r="A12" s="155" t="s">
        <v>523</v>
      </c>
      <c r="B12" s="102">
        <v>0</v>
      </c>
      <c r="C12" s="156"/>
      <c r="D12" s="158"/>
    </row>
    <row r="13" spans="1:4">
      <c r="A13" s="155" t="s">
        <v>524</v>
      </c>
      <c r="B13" s="102">
        <v>12874</v>
      </c>
      <c r="C13" s="156"/>
      <c r="D13" s="158"/>
    </row>
    <row r="14" spans="1:4">
      <c r="A14" s="159" t="s">
        <v>525</v>
      </c>
      <c r="B14" s="102">
        <v>3772</v>
      </c>
      <c r="C14" s="156"/>
      <c r="D14" s="158"/>
    </row>
    <row r="15" spans="1:4">
      <c r="A15" s="159" t="s">
        <v>526</v>
      </c>
      <c r="B15" s="102">
        <v>0</v>
      </c>
      <c r="C15" s="156"/>
      <c r="D15" s="158"/>
    </row>
    <row r="16" spans="1:4">
      <c r="A16" s="159" t="s">
        <v>527</v>
      </c>
      <c r="B16" s="102">
        <v>0</v>
      </c>
      <c r="C16" s="156"/>
      <c r="D16" s="158"/>
    </row>
    <row r="17" spans="1:4">
      <c r="A17" s="159" t="s">
        <v>528</v>
      </c>
      <c r="B17" s="102">
        <v>268</v>
      </c>
      <c r="C17" s="156"/>
      <c r="D17" s="158"/>
    </row>
    <row r="18" spans="1:4">
      <c r="A18" s="159" t="s">
        <v>529</v>
      </c>
      <c r="B18" s="102">
        <v>1330</v>
      </c>
      <c r="C18" s="156"/>
      <c r="D18" s="158"/>
    </row>
    <row r="19" spans="1:4">
      <c r="A19" s="159" t="s">
        <v>530</v>
      </c>
      <c r="B19" s="102">
        <v>0</v>
      </c>
      <c r="C19" s="156"/>
      <c r="D19" s="158"/>
    </row>
    <row r="20" spans="1:4">
      <c r="A20" s="159" t="s">
        <v>531</v>
      </c>
      <c r="B20" s="102">
        <v>100</v>
      </c>
      <c r="C20" s="156"/>
      <c r="D20" s="158"/>
    </row>
    <row r="21" spans="1:4">
      <c r="A21" s="159" t="s">
        <v>532</v>
      </c>
      <c r="B21" s="102">
        <v>143</v>
      </c>
      <c r="C21" s="156"/>
      <c r="D21" s="158"/>
    </row>
    <row r="22" spans="1:4">
      <c r="A22" s="159" t="s">
        <v>533</v>
      </c>
      <c r="B22" s="102">
        <v>5475</v>
      </c>
      <c r="C22" s="156"/>
      <c r="D22" s="158"/>
    </row>
    <row r="23" spans="1:4">
      <c r="A23" s="159" t="s">
        <v>534</v>
      </c>
      <c r="B23" s="102">
        <v>79</v>
      </c>
      <c r="C23" s="156"/>
      <c r="D23" s="158"/>
    </row>
    <row r="24" spans="1:4">
      <c r="A24" s="159" t="s">
        <v>535</v>
      </c>
      <c r="B24" s="102">
        <v>5831</v>
      </c>
      <c r="C24" s="156"/>
      <c r="D24" s="158"/>
    </row>
    <row r="25" spans="1:4">
      <c r="A25" s="159" t="s">
        <v>536</v>
      </c>
      <c r="B25" s="102">
        <v>8877</v>
      </c>
      <c r="C25" s="156"/>
      <c r="D25" s="158"/>
    </row>
    <row r="26" spans="1:4">
      <c r="A26" s="159" t="s">
        <v>537</v>
      </c>
      <c r="B26" s="102">
        <v>2662</v>
      </c>
      <c r="C26" s="156"/>
      <c r="D26" s="158"/>
    </row>
    <row r="27" spans="1:4">
      <c r="A27" s="159" t="s">
        <v>538</v>
      </c>
      <c r="B27" s="102">
        <v>200</v>
      </c>
      <c r="C27" s="156"/>
      <c r="D27" s="158"/>
    </row>
    <row r="28" ht="21" customHeight="1" spans="1:4">
      <c r="A28" s="159" t="s">
        <v>539</v>
      </c>
      <c r="B28" s="102">
        <v>0</v>
      </c>
      <c r="C28" s="156"/>
      <c r="D28" s="158"/>
    </row>
    <row r="29" spans="1:4">
      <c r="A29" s="159" t="s">
        <v>540</v>
      </c>
      <c r="B29" s="102">
        <v>1500</v>
      </c>
      <c r="C29" s="156"/>
      <c r="D29" s="158"/>
    </row>
    <row r="30" spans="1:4">
      <c r="A30" s="159" t="s">
        <v>541</v>
      </c>
      <c r="B30" s="102">
        <v>2305</v>
      </c>
      <c r="C30" s="156"/>
      <c r="D30" s="158"/>
    </row>
    <row r="31" spans="1:4">
      <c r="A31" s="160" t="s">
        <v>542</v>
      </c>
      <c r="B31" s="102">
        <v>19784</v>
      </c>
      <c r="C31" s="156"/>
      <c r="D31" s="158"/>
    </row>
    <row r="32" spans="1:4">
      <c r="A32" s="153" t="s">
        <v>543</v>
      </c>
      <c r="B32" s="102">
        <v>0</v>
      </c>
      <c r="C32" s="154" t="s">
        <v>544</v>
      </c>
      <c r="D32" s="102">
        <v>0</v>
      </c>
    </row>
    <row r="33" spans="1:4">
      <c r="A33" s="155" t="s">
        <v>545</v>
      </c>
      <c r="B33" s="102">
        <v>0</v>
      </c>
      <c r="C33" s="156"/>
      <c r="D33" s="102"/>
    </row>
    <row r="34" ht="14.25" customHeight="1" spans="1:4">
      <c r="A34" s="155" t="s">
        <v>546</v>
      </c>
      <c r="B34" s="102">
        <v>0</v>
      </c>
      <c r="C34" s="156"/>
      <c r="D34" s="102"/>
    </row>
    <row r="35" spans="1:4">
      <c r="A35" s="158" t="s">
        <v>547</v>
      </c>
      <c r="B35" s="102">
        <f>B6+B32</f>
        <v>69237</v>
      </c>
      <c r="C35" s="158" t="s">
        <v>548</v>
      </c>
      <c r="D35" s="102">
        <f>D6+D32</f>
        <v>69237</v>
      </c>
    </row>
    <row r="36" spans="1:1">
      <c r="A36" s="87" t="s">
        <v>549</v>
      </c>
    </row>
  </sheetData>
  <mergeCells count="4">
    <mergeCell ref="A2:D2"/>
    <mergeCell ref="A3:D3"/>
    <mergeCell ref="A4:B4"/>
    <mergeCell ref="C4:D4"/>
  </mergeCells>
  <printOptions horizontalCentered="1"/>
  <pageMargins left="0.551181102362205" right="0.118110236220472" top="0.551181102362205" bottom="0.551181102362205" header="0.31496062992126" footer="0.31496062992126"/>
  <pageSetup paperSize="9" scale="92" firstPageNumber="28" fitToWidth="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25"/>
  <sheetViews>
    <sheetView zoomScale="85" zoomScaleNormal="85" workbookViewId="0">
      <selection activeCell="F20" sqref="F20"/>
    </sheetView>
  </sheetViews>
  <sheetFormatPr defaultColWidth="9" defaultRowHeight="15" outlineLevelCol="1"/>
  <cols>
    <col min="1" max="1" width="55.1416666666667" style="1" customWidth="1"/>
    <col min="2" max="2" width="39.25" style="1" customWidth="1"/>
    <col min="3" max="16384" width="9" style="1"/>
  </cols>
  <sheetData>
    <row r="1" ht="21" spans="1:1">
      <c r="A1" s="76" t="s">
        <v>550</v>
      </c>
    </row>
    <row r="2" ht="36" customHeight="1" spans="1:2">
      <c r="A2" s="141" t="s">
        <v>12</v>
      </c>
      <c r="B2" s="142"/>
    </row>
    <row r="3" ht="22" customHeight="1" spans="1:2">
      <c r="A3" s="143" t="s">
        <v>508</v>
      </c>
      <c r="B3" s="143"/>
    </row>
    <row r="4" ht="30.75" customHeight="1" spans="1:2">
      <c r="A4" s="144" t="s">
        <v>511</v>
      </c>
      <c r="B4" s="144" t="s">
        <v>551</v>
      </c>
    </row>
    <row r="5" ht="30.75" customHeight="1" spans="1:2">
      <c r="A5" s="145" t="s">
        <v>552</v>
      </c>
      <c r="B5" s="146">
        <v>2600</v>
      </c>
    </row>
    <row r="6" ht="30.75" customHeight="1" spans="1:2">
      <c r="A6" s="145" t="s">
        <v>553</v>
      </c>
      <c r="B6" s="146">
        <v>0</v>
      </c>
    </row>
    <row r="7" ht="30.75" customHeight="1" spans="1:2">
      <c r="A7" s="145" t="s">
        <v>554</v>
      </c>
      <c r="B7" s="146">
        <v>143</v>
      </c>
    </row>
    <row r="8" ht="30.75" customHeight="1" spans="1:2">
      <c r="A8" s="145" t="s">
        <v>555</v>
      </c>
      <c r="B8" s="146">
        <v>9875</v>
      </c>
    </row>
    <row r="9" ht="30.75" customHeight="1" spans="1:2">
      <c r="A9" s="145" t="s">
        <v>556</v>
      </c>
      <c r="B9" s="146">
        <v>2600</v>
      </c>
    </row>
    <row r="10" ht="30.75" customHeight="1" spans="1:2">
      <c r="A10" s="145" t="s">
        <v>557</v>
      </c>
      <c r="B10" s="146">
        <v>879</v>
      </c>
    </row>
    <row r="11" ht="30.75" customHeight="1" spans="1:2">
      <c r="A11" s="145" t="s">
        <v>558</v>
      </c>
      <c r="B11" s="146">
        <v>6730</v>
      </c>
    </row>
    <row r="12" ht="30.75" customHeight="1" spans="1:2">
      <c r="A12" s="147" t="s">
        <v>559</v>
      </c>
      <c r="B12" s="146">
        <v>9877</v>
      </c>
    </row>
    <row r="13" ht="30.75" customHeight="1" spans="1:2">
      <c r="A13" s="147" t="s">
        <v>560</v>
      </c>
      <c r="B13" s="146">
        <v>0</v>
      </c>
    </row>
    <row r="14" ht="30.75" customHeight="1" spans="1:2">
      <c r="A14" s="147" t="s">
        <v>561</v>
      </c>
      <c r="B14" s="146">
        <v>3200</v>
      </c>
    </row>
    <row r="15" ht="30.75" customHeight="1" spans="1:2">
      <c r="A15" s="147" t="s">
        <v>562</v>
      </c>
      <c r="B15" s="146">
        <v>5147</v>
      </c>
    </row>
    <row r="16" ht="30.75" customHeight="1" spans="1:2">
      <c r="A16" s="147" t="s">
        <v>563</v>
      </c>
      <c r="B16" s="146">
        <v>0</v>
      </c>
    </row>
    <row r="17" ht="30.75" customHeight="1" spans="1:2">
      <c r="A17" s="147" t="s">
        <v>564</v>
      </c>
      <c r="B17" s="146">
        <v>0</v>
      </c>
    </row>
    <row r="18" ht="30.75" customHeight="1" spans="1:2">
      <c r="A18" s="147" t="s">
        <v>565</v>
      </c>
      <c r="B18" s="146">
        <v>0</v>
      </c>
    </row>
    <row r="19" ht="30.75" customHeight="1" spans="1:2">
      <c r="A19" s="147" t="s">
        <v>566</v>
      </c>
      <c r="B19" s="146">
        <v>200</v>
      </c>
    </row>
    <row r="20" ht="30.75" customHeight="1" spans="1:2">
      <c r="A20" s="147" t="s">
        <v>567</v>
      </c>
      <c r="B20" s="146">
        <v>0</v>
      </c>
    </row>
    <row r="21" ht="30.75" customHeight="1" spans="1:2">
      <c r="A21" s="147" t="s">
        <v>568</v>
      </c>
      <c r="B21" s="146">
        <v>3100</v>
      </c>
    </row>
    <row r="22" ht="30.75" customHeight="1" spans="1:2">
      <c r="A22" s="147" t="s">
        <v>569</v>
      </c>
      <c r="B22" s="146">
        <v>300</v>
      </c>
    </row>
    <row r="23" ht="30.75" customHeight="1" spans="1:2">
      <c r="A23" s="147" t="s">
        <v>570</v>
      </c>
      <c r="B23" s="146">
        <v>0</v>
      </c>
    </row>
    <row r="24" ht="30.75" customHeight="1" spans="1:2">
      <c r="A24" s="148" t="s">
        <v>304</v>
      </c>
      <c r="B24" s="146">
        <f>SUM(B5:B23)</f>
        <v>44651</v>
      </c>
    </row>
    <row r="25" ht="42" customHeight="1" spans="1:2">
      <c r="A25" s="149" t="s">
        <v>571</v>
      </c>
      <c r="B25" s="119"/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6"/>
  <sheetViews>
    <sheetView workbookViewId="0">
      <selection activeCell="A5" sqref="A5"/>
    </sheetView>
  </sheetViews>
  <sheetFormatPr defaultColWidth="9" defaultRowHeight="15" outlineLevelRow="5" outlineLevelCol="2"/>
  <cols>
    <col min="1" max="2" width="25" style="64" customWidth="1"/>
    <col min="3" max="3" width="41.625" style="64" customWidth="1"/>
    <col min="4" max="256" width="9" style="65"/>
    <col min="257" max="258" width="41.375" style="65" customWidth="1"/>
    <col min="259" max="259" width="39.25" style="65" customWidth="1"/>
    <col min="260" max="512" width="9" style="65"/>
    <col min="513" max="514" width="41.375" style="65" customWidth="1"/>
    <col min="515" max="515" width="39.25" style="65" customWidth="1"/>
    <col min="516" max="768" width="9" style="65"/>
    <col min="769" max="770" width="41.375" style="65" customWidth="1"/>
    <col min="771" max="771" width="39.25" style="65" customWidth="1"/>
    <col min="772" max="1024" width="9" style="65"/>
    <col min="1025" max="1026" width="41.375" style="65" customWidth="1"/>
    <col min="1027" max="1027" width="39.25" style="65" customWidth="1"/>
    <col min="1028" max="1280" width="9" style="65"/>
    <col min="1281" max="1282" width="41.375" style="65" customWidth="1"/>
    <col min="1283" max="1283" width="39.25" style="65" customWidth="1"/>
    <col min="1284" max="1536" width="9" style="65"/>
    <col min="1537" max="1538" width="41.375" style="65" customWidth="1"/>
    <col min="1539" max="1539" width="39.25" style="65" customWidth="1"/>
    <col min="1540" max="1792" width="9" style="65"/>
    <col min="1793" max="1794" width="41.375" style="65" customWidth="1"/>
    <col min="1795" max="1795" width="39.25" style="65" customWidth="1"/>
    <col min="1796" max="2048" width="9" style="65"/>
    <col min="2049" max="2050" width="41.375" style="65" customWidth="1"/>
    <col min="2051" max="2051" width="39.25" style="65" customWidth="1"/>
    <col min="2052" max="2304" width="9" style="65"/>
    <col min="2305" max="2306" width="41.375" style="65" customWidth="1"/>
    <col min="2307" max="2307" width="39.25" style="65" customWidth="1"/>
    <col min="2308" max="2560" width="9" style="65"/>
    <col min="2561" max="2562" width="41.375" style="65" customWidth="1"/>
    <col min="2563" max="2563" width="39.25" style="65" customWidth="1"/>
    <col min="2564" max="2816" width="9" style="65"/>
    <col min="2817" max="2818" width="41.375" style="65" customWidth="1"/>
    <col min="2819" max="2819" width="39.25" style="65" customWidth="1"/>
    <col min="2820" max="3072" width="9" style="65"/>
    <col min="3073" max="3074" width="41.375" style="65" customWidth="1"/>
    <col min="3075" max="3075" width="39.25" style="65" customWidth="1"/>
    <col min="3076" max="3328" width="9" style="65"/>
    <col min="3329" max="3330" width="41.375" style="65" customWidth="1"/>
    <col min="3331" max="3331" width="39.25" style="65" customWidth="1"/>
    <col min="3332" max="3584" width="9" style="65"/>
    <col min="3585" max="3586" width="41.375" style="65" customWidth="1"/>
    <col min="3587" max="3587" width="39.25" style="65" customWidth="1"/>
    <col min="3588" max="3840" width="9" style="65"/>
    <col min="3841" max="3842" width="41.375" style="65" customWidth="1"/>
    <col min="3843" max="3843" width="39.25" style="65" customWidth="1"/>
    <col min="3844" max="4096" width="9" style="65"/>
    <col min="4097" max="4098" width="41.375" style="65" customWidth="1"/>
    <col min="4099" max="4099" width="39.25" style="65" customWidth="1"/>
    <col min="4100" max="4352" width="9" style="65"/>
    <col min="4353" max="4354" width="41.375" style="65" customWidth="1"/>
    <col min="4355" max="4355" width="39.25" style="65" customWidth="1"/>
    <col min="4356" max="4608" width="9" style="65"/>
    <col min="4609" max="4610" width="41.375" style="65" customWidth="1"/>
    <col min="4611" max="4611" width="39.25" style="65" customWidth="1"/>
    <col min="4612" max="4864" width="9" style="65"/>
    <col min="4865" max="4866" width="41.375" style="65" customWidth="1"/>
    <col min="4867" max="4867" width="39.25" style="65" customWidth="1"/>
    <col min="4868" max="5120" width="9" style="65"/>
    <col min="5121" max="5122" width="41.375" style="65" customWidth="1"/>
    <col min="5123" max="5123" width="39.25" style="65" customWidth="1"/>
    <col min="5124" max="5376" width="9" style="65"/>
    <col min="5377" max="5378" width="41.375" style="65" customWidth="1"/>
    <col min="5379" max="5379" width="39.25" style="65" customWidth="1"/>
    <col min="5380" max="5632" width="9" style="65"/>
    <col min="5633" max="5634" width="41.375" style="65" customWidth="1"/>
    <col min="5635" max="5635" width="39.25" style="65" customWidth="1"/>
    <col min="5636" max="5888" width="9" style="65"/>
    <col min="5889" max="5890" width="41.375" style="65" customWidth="1"/>
    <col min="5891" max="5891" width="39.25" style="65" customWidth="1"/>
    <col min="5892" max="6144" width="9" style="65"/>
    <col min="6145" max="6146" width="41.375" style="65" customWidth="1"/>
    <col min="6147" max="6147" width="39.25" style="65" customWidth="1"/>
    <col min="6148" max="6400" width="9" style="65"/>
    <col min="6401" max="6402" width="41.375" style="65" customWidth="1"/>
    <col min="6403" max="6403" width="39.25" style="65" customWidth="1"/>
    <col min="6404" max="6656" width="9" style="65"/>
    <col min="6657" max="6658" width="41.375" style="65" customWidth="1"/>
    <col min="6659" max="6659" width="39.25" style="65" customWidth="1"/>
    <col min="6660" max="6912" width="9" style="65"/>
    <col min="6913" max="6914" width="41.375" style="65" customWidth="1"/>
    <col min="6915" max="6915" width="39.25" style="65" customWidth="1"/>
    <col min="6916" max="7168" width="9" style="65"/>
    <col min="7169" max="7170" width="41.375" style="65" customWidth="1"/>
    <col min="7171" max="7171" width="39.25" style="65" customWidth="1"/>
    <col min="7172" max="7424" width="9" style="65"/>
    <col min="7425" max="7426" width="41.375" style="65" customWidth="1"/>
    <col min="7427" max="7427" width="39.25" style="65" customWidth="1"/>
    <col min="7428" max="7680" width="9" style="65"/>
    <col min="7681" max="7682" width="41.375" style="65" customWidth="1"/>
    <col min="7683" max="7683" width="39.25" style="65" customWidth="1"/>
    <col min="7684" max="7936" width="9" style="65"/>
    <col min="7937" max="7938" width="41.375" style="65" customWidth="1"/>
    <col min="7939" max="7939" width="39.25" style="65" customWidth="1"/>
    <col min="7940" max="8192" width="9" style="65"/>
    <col min="8193" max="8194" width="41.375" style="65" customWidth="1"/>
    <col min="8195" max="8195" width="39.25" style="65" customWidth="1"/>
    <col min="8196" max="8448" width="9" style="65"/>
    <col min="8449" max="8450" width="41.375" style="65" customWidth="1"/>
    <col min="8451" max="8451" width="39.25" style="65" customWidth="1"/>
    <col min="8452" max="8704" width="9" style="65"/>
    <col min="8705" max="8706" width="41.375" style="65" customWidth="1"/>
    <col min="8707" max="8707" width="39.25" style="65" customWidth="1"/>
    <col min="8708" max="8960" width="9" style="65"/>
    <col min="8961" max="8962" width="41.375" style="65" customWidth="1"/>
    <col min="8963" max="8963" width="39.25" style="65" customWidth="1"/>
    <col min="8964" max="9216" width="9" style="65"/>
    <col min="9217" max="9218" width="41.375" style="65" customWidth="1"/>
    <col min="9219" max="9219" width="39.25" style="65" customWidth="1"/>
    <col min="9220" max="9472" width="9" style="65"/>
    <col min="9473" max="9474" width="41.375" style="65" customWidth="1"/>
    <col min="9475" max="9475" width="39.25" style="65" customWidth="1"/>
    <col min="9476" max="9728" width="9" style="65"/>
    <col min="9729" max="9730" width="41.375" style="65" customWidth="1"/>
    <col min="9731" max="9731" width="39.25" style="65" customWidth="1"/>
    <col min="9732" max="9984" width="9" style="65"/>
    <col min="9985" max="9986" width="41.375" style="65" customWidth="1"/>
    <col min="9987" max="9987" width="39.25" style="65" customWidth="1"/>
    <col min="9988" max="10240" width="9" style="65"/>
    <col min="10241" max="10242" width="41.375" style="65" customWidth="1"/>
    <col min="10243" max="10243" width="39.25" style="65" customWidth="1"/>
    <col min="10244" max="10496" width="9" style="65"/>
    <col min="10497" max="10498" width="41.375" style="65" customWidth="1"/>
    <col min="10499" max="10499" width="39.25" style="65" customWidth="1"/>
    <col min="10500" max="10752" width="9" style="65"/>
    <col min="10753" max="10754" width="41.375" style="65" customWidth="1"/>
    <col min="10755" max="10755" width="39.25" style="65" customWidth="1"/>
    <col min="10756" max="11008" width="9" style="65"/>
    <col min="11009" max="11010" width="41.375" style="65" customWidth="1"/>
    <col min="11011" max="11011" width="39.25" style="65" customWidth="1"/>
    <col min="11012" max="11264" width="9" style="65"/>
    <col min="11265" max="11266" width="41.375" style="65" customWidth="1"/>
    <col min="11267" max="11267" width="39.25" style="65" customWidth="1"/>
    <col min="11268" max="11520" width="9" style="65"/>
    <col min="11521" max="11522" width="41.375" style="65" customWidth="1"/>
    <col min="11523" max="11523" width="39.25" style="65" customWidth="1"/>
    <col min="11524" max="11776" width="9" style="65"/>
    <col min="11777" max="11778" width="41.375" style="65" customWidth="1"/>
    <col min="11779" max="11779" width="39.25" style="65" customWidth="1"/>
    <col min="11780" max="12032" width="9" style="65"/>
    <col min="12033" max="12034" width="41.375" style="65" customWidth="1"/>
    <col min="12035" max="12035" width="39.25" style="65" customWidth="1"/>
    <col min="12036" max="12288" width="9" style="65"/>
    <col min="12289" max="12290" width="41.375" style="65" customWidth="1"/>
    <col min="12291" max="12291" width="39.25" style="65" customWidth="1"/>
    <col min="12292" max="12544" width="9" style="65"/>
    <col min="12545" max="12546" width="41.375" style="65" customWidth="1"/>
    <col min="12547" max="12547" width="39.25" style="65" customWidth="1"/>
    <col min="12548" max="12800" width="9" style="65"/>
    <col min="12801" max="12802" width="41.375" style="65" customWidth="1"/>
    <col min="12803" max="12803" width="39.25" style="65" customWidth="1"/>
    <col min="12804" max="13056" width="9" style="65"/>
    <col min="13057" max="13058" width="41.375" style="65" customWidth="1"/>
    <col min="13059" max="13059" width="39.25" style="65" customWidth="1"/>
    <col min="13060" max="13312" width="9" style="65"/>
    <col min="13313" max="13314" width="41.375" style="65" customWidth="1"/>
    <col min="13315" max="13315" width="39.25" style="65" customWidth="1"/>
    <col min="13316" max="13568" width="9" style="65"/>
    <col min="13569" max="13570" width="41.375" style="65" customWidth="1"/>
    <col min="13571" max="13571" width="39.25" style="65" customWidth="1"/>
    <col min="13572" max="13824" width="9" style="65"/>
    <col min="13825" max="13826" width="41.375" style="65" customWidth="1"/>
    <col min="13827" max="13827" width="39.25" style="65" customWidth="1"/>
    <col min="13828" max="14080" width="9" style="65"/>
    <col min="14081" max="14082" width="41.375" style="65" customWidth="1"/>
    <col min="14083" max="14083" width="39.25" style="65" customWidth="1"/>
    <col min="14084" max="14336" width="9" style="65"/>
    <col min="14337" max="14338" width="41.375" style="65" customWidth="1"/>
    <col min="14339" max="14339" width="39.25" style="65" customWidth="1"/>
    <col min="14340" max="14592" width="9" style="65"/>
    <col min="14593" max="14594" width="41.375" style="65" customWidth="1"/>
    <col min="14595" max="14595" width="39.25" style="65" customWidth="1"/>
    <col min="14596" max="14848" width="9" style="65"/>
    <col min="14849" max="14850" width="41.375" style="65" customWidth="1"/>
    <col min="14851" max="14851" width="39.25" style="65" customWidth="1"/>
    <col min="14852" max="15104" width="9" style="65"/>
    <col min="15105" max="15106" width="41.375" style="65" customWidth="1"/>
    <col min="15107" max="15107" width="39.25" style="65" customWidth="1"/>
    <col min="15108" max="15360" width="9" style="65"/>
    <col min="15361" max="15362" width="41.375" style="65" customWidth="1"/>
    <col min="15363" max="15363" width="39.25" style="65" customWidth="1"/>
    <col min="15364" max="15616" width="9" style="65"/>
    <col min="15617" max="15618" width="41.375" style="65" customWidth="1"/>
    <col min="15619" max="15619" width="39.25" style="65" customWidth="1"/>
    <col min="15620" max="15872" width="9" style="65"/>
    <col min="15873" max="15874" width="41.375" style="65" customWidth="1"/>
    <col min="15875" max="15875" width="39.25" style="65" customWidth="1"/>
    <col min="15876" max="16128" width="9" style="65"/>
    <col min="16129" max="16130" width="41.375" style="65" customWidth="1"/>
    <col min="16131" max="16131" width="39.25" style="65" customWidth="1"/>
    <col min="16132" max="16384" width="9" style="65"/>
  </cols>
  <sheetData>
    <row r="1" ht="21" spans="1:2">
      <c r="A1" s="66" t="s">
        <v>572</v>
      </c>
      <c r="B1" s="66"/>
    </row>
    <row r="2" ht="36" customHeight="1" spans="1:3">
      <c r="A2" s="67" t="s">
        <v>14</v>
      </c>
      <c r="B2" s="67"/>
      <c r="C2" s="68"/>
    </row>
    <row r="3" spans="1:3">
      <c r="A3" s="69" t="s">
        <v>508</v>
      </c>
      <c r="B3" s="69"/>
      <c r="C3" s="69"/>
    </row>
    <row r="4" ht="30.75" customHeight="1" spans="1:3">
      <c r="A4" s="70" t="s">
        <v>511</v>
      </c>
      <c r="B4" s="70" t="s">
        <v>573</v>
      </c>
      <c r="C4" s="70" t="s">
        <v>574</v>
      </c>
    </row>
    <row r="5" ht="30.75" customHeight="1" spans="1:3">
      <c r="A5" s="71" t="s">
        <v>575</v>
      </c>
      <c r="B5" s="71" t="s">
        <v>575</v>
      </c>
      <c r="C5" s="72">
        <v>0</v>
      </c>
    </row>
    <row r="6" ht="35.1" customHeight="1" spans="1:3">
      <c r="A6" s="73" t="s">
        <v>549</v>
      </c>
      <c r="B6" s="73"/>
      <c r="C6" s="73"/>
    </row>
  </sheetData>
  <mergeCells count="3">
    <mergeCell ref="A2:C2"/>
    <mergeCell ref="A3:C3"/>
    <mergeCell ref="A6:C6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52"/>
  <sheetViews>
    <sheetView workbookViewId="0">
      <selection activeCell="C24" sqref="C24"/>
    </sheetView>
  </sheetViews>
  <sheetFormatPr defaultColWidth="9" defaultRowHeight="15" outlineLevelCol="3"/>
  <cols>
    <col min="1" max="1" width="11.5" style="128" customWidth="1"/>
    <col min="2" max="2" width="44.625" style="129" customWidth="1"/>
    <col min="3" max="3" width="14.375" style="128" customWidth="1"/>
    <col min="4" max="4" width="10.625" style="128" customWidth="1"/>
    <col min="5" max="16384" width="9" style="128"/>
  </cols>
  <sheetData>
    <row r="1" ht="30" customHeight="1" spans="1:1">
      <c r="A1" s="130" t="s">
        <v>576</v>
      </c>
    </row>
    <row r="2" ht="30" customHeight="1" spans="1:4">
      <c r="A2" s="93" t="s">
        <v>16</v>
      </c>
      <c r="B2" s="93"/>
      <c r="C2" s="93"/>
      <c r="D2" s="93"/>
    </row>
    <row r="3" ht="16.5" customHeight="1" spans="1:4">
      <c r="A3" s="131"/>
      <c r="B3" s="131"/>
      <c r="C3" s="80" t="s">
        <v>508</v>
      </c>
      <c r="D3" s="80"/>
    </row>
    <row r="4" spans="1:4">
      <c r="A4" s="132" t="s">
        <v>473</v>
      </c>
      <c r="B4" s="133" t="s">
        <v>299</v>
      </c>
      <c r="C4" s="132" t="s">
        <v>574</v>
      </c>
      <c r="D4" s="132" t="s">
        <v>577</v>
      </c>
    </row>
    <row r="5" spans="1:4">
      <c r="A5" s="134" t="s">
        <v>578</v>
      </c>
      <c r="B5" s="134" t="s">
        <v>579</v>
      </c>
      <c r="C5" s="135">
        <f>C6+C7+C8+C9</f>
        <v>34813</v>
      </c>
      <c r="D5" s="136"/>
    </row>
    <row r="6" spans="1:4">
      <c r="A6" s="134" t="s">
        <v>580</v>
      </c>
      <c r="B6" s="134" t="s">
        <v>581</v>
      </c>
      <c r="C6" s="135">
        <v>22857</v>
      </c>
      <c r="D6" s="136"/>
    </row>
    <row r="7" spans="1:4">
      <c r="A7" s="134" t="s">
        <v>582</v>
      </c>
      <c r="B7" s="134" t="s">
        <v>583</v>
      </c>
      <c r="C7" s="135">
        <v>7138</v>
      </c>
      <c r="D7" s="136"/>
    </row>
    <row r="8" spans="1:4">
      <c r="A8" s="134" t="s">
        <v>584</v>
      </c>
      <c r="B8" s="134" t="s">
        <v>585</v>
      </c>
      <c r="C8" s="135">
        <v>2923</v>
      </c>
      <c r="D8" s="136"/>
    </row>
    <row r="9" spans="1:4">
      <c r="A9" s="134" t="s">
        <v>586</v>
      </c>
      <c r="B9" s="134" t="s">
        <v>587</v>
      </c>
      <c r="C9" s="135">
        <v>1895</v>
      </c>
      <c r="D9" s="136"/>
    </row>
    <row r="10" spans="1:4">
      <c r="A10" s="134" t="s">
        <v>588</v>
      </c>
      <c r="B10" s="134" t="s">
        <v>589</v>
      </c>
      <c r="C10" s="135">
        <f>C11+C12+C13+C14+C15+C18+C20</f>
        <v>77237</v>
      </c>
      <c r="D10" s="136"/>
    </row>
    <row r="11" spans="1:4">
      <c r="A11" s="134" t="s">
        <v>590</v>
      </c>
      <c r="B11" s="134" t="s">
        <v>591</v>
      </c>
      <c r="C11" s="135">
        <v>694</v>
      </c>
      <c r="D11" s="136"/>
    </row>
    <row r="12" spans="1:4">
      <c r="A12" s="134" t="s">
        <v>592</v>
      </c>
      <c r="B12" s="134" t="s">
        <v>593</v>
      </c>
      <c r="C12" s="135">
        <v>9</v>
      </c>
      <c r="D12" s="136"/>
    </row>
    <row r="13" spans="1:4">
      <c r="A13" s="134" t="s">
        <v>594</v>
      </c>
      <c r="B13" s="134" t="s">
        <v>595</v>
      </c>
      <c r="C13" s="135">
        <v>8</v>
      </c>
      <c r="D13" s="136"/>
    </row>
    <row r="14" spans="1:4">
      <c r="A14" s="134" t="s">
        <v>596</v>
      </c>
      <c r="B14" s="134" t="s">
        <v>597</v>
      </c>
      <c r="C14" s="135">
        <v>3</v>
      </c>
      <c r="D14" s="136"/>
    </row>
    <row r="15" spans="1:4">
      <c r="A15" s="134" t="s">
        <v>598</v>
      </c>
      <c r="B15" s="134" t="s">
        <v>599</v>
      </c>
      <c r="C15" s="135">
        <v>57</v>
      </c>
      <c r="D15" s="136"/>
    </row>
    <row r="16" spans="1:4">
      <c r="A16" s="134" t="s">
        <v>600</v>
      </c>
      <c r="B16" s="134" t="s">
        <v>601</v>
      </c>
      <c r="C16" s="135">
        <v>0</v>
      </c>
      <c r="D16" s="136"/>
    </row>
    <row r="17" spans="1:4">
      <c r="A17" s="134" t="s">
        <v>602</v>
      </c>
      <c r="B17" s="134" t="s">
        <v>603</v>
      </c>
      <c r="C17" s="135">
        <v>0</v>
      </c>
      <c r="D17" s="136"/>
    </row>
    <row r="18" spans="1:4">
      <c r="A18" s="134" t="s">
        <v>604</v>
      </c>
      <c r="B18" s="134" t="s">
        <v>605</v>
      </c>
      <c r="C18" s="135">
        <v>20</v>
      </c>
      <c r="D18" s="136"/>
    </row>
    <row r="19" spans="1:4">
      <c r="A19" s="134" t="s">
        <v>606</v>
      </c>
      <c r="B19" s="134" t="s">
        <v>607</v>
      </c>
      <c r="C19" s="135">
        <v>0</v>
      </c>
      <c r="D19" s="136"/>
    </row>
    <row r="20" spans="1:4">
      <c r="A20" s="134" t="s">
        <v>608</v>
      </c>
      <c r="B20" s="134" t="s">
        <v>609</v>
      </c>
      <c r="C20" s="135">
        <v>76446</v>
      </c>
      <c r="D20" s="136"/>
    </row>
    <row r="21" spans="1:4">
      <c r="A21" s="137">
        <v>503</v>
      </c>
      <c r="B21" s="137" t="s">
        <v>610</v>
      </c>
      <c r="C21" s="135">
        <v>2500</v>
      </c>
      <c r="D21" s="136"/>
    </row>
    <row r="22" spans="1:4">
      <c r="A22" s="137">
        <v>50305</v>
      </c>
      <c r="B22" s="137" t="s">
        <v>611</v>
      </c>
      <c r="C22" s="135">
        <v>2500</v>
      </c>
      <c r="D22" s="136"/>
    </row>
    <row r="23" spans="1:4">
      <c r="A23" s="137">
        <v>50306</v>
      </c>
      <c r="B23" s="137" t="s">
        <v>612</v>
      </c>
      <c r="C23" s="135">
        <v>0</v>
      </c>
      <c r="D23" s="136"/>
    </row>
    <row r="24" spans="1:4">
      <c r="A24" s="137">
        <v>50307</v>
      </c>
      <c r="B24" s="137" t="s">
        <v>613</v>
      </c>
      <c r="C24" s="135">
        <v>0</v>
      </c>
      <c r="D24" s="136"/>
    </row>
    <row r="25" spans="1:4">
      <c r="A25" s="137">
        <v>50399</v>
      </c>
      <c r="B25" s="137" t="s">
        <v>614</v>
      </c>
      <c r="C25" s="135">
        <v>0</v>
      </c>
      <c r="D25" s="136"/>
    </row>
    <row r="26" spans="1:4">
      <c r="A26" s="137">
        <v>504</v>
      </c>
      <c r="B26" s="137" t="s">
        <v>615</v>
      </c>
      <c r="C26" s="135">
        <v>0</v>
      </c>
      <c r="D26" s="136"/>
    </row>
    <row r="27" spans="1:4">
      <c r="A27" s="137">
        <v>50402</v>
      </c>
      <c r="B27" s="137" t="s">
        <v>616</v>
      </c>
      <c r="C27" s="135">
        <v>0</v>
      </c>
      <c r="D27" s="136"/>
    </row>
    <row r="28" spans="1:4">
      <c r="A28" s="137">
        <v>50403</v>
      </c>
      <c r="B28" s="137" t="s">
        <v>617</v>
      </c>
      <c r="C28" s="135">
        <v>0</v>
      </c>
      <c r="D28" s="136"/>
    </row>
    <row r="29" spans="1:4">
      <c r="A29" s="137">
        <v>50404</v>
      </c>
      <c r="B29" s="137" t="s">
        <v>612</v>
      </c>
      <c r="C29" s="135">
        <v>0</v>
      </c>
      <c r="D29" s="136"/>
    </row>
    <row r="30" spans="1:4">
      <c r="A30" s="137">
        <v>50499</v>
      </c>
      <c r="B30" s="137" t="s">
        <v>614</v>
      </c>
      <c r="C30" s="135">
        <v>0</v>
      </c>
      <c r="D30" s="136"/>
    </row>
    <row r="31" spans="1:4">
      <c r="A31" s="138">
        <v>505</v>
      </c>
      <c r="B31" s="137" t="s">
        <v>618</v>
      </c>
      <c r="C31" s="135">
        <v>0</v>
      </c>
      <c r="D31" s="136"/>
    </row>
    <row r="32" spans="1:4">
      <c r="A32" s="137">
        <v>50501</v>
      </c>
      <c r="B32" s="137" t="s">
        <v>619</v>
      </c>
      <c r="C32" s="135">
        <v>0</v>
      </c>
      <c r="D32" s="136"/>
    </row>
    <row r="33" spans="1:4">
      <c r="A33" s="137">
        <v>50502</v>
      </c>
      <c r="B33" s="137" t="s">
        <v>620</v>
      </c>
      <c r="C33" s="135">
        <v>0</v>
      </c>
      <c r="D33" s="136"/>
    </row>
    <row r="34" spans="1:4">
      <c r="A34" s="137">
        <v>506</v>
      </c>
      <c r="B34" s="137" t="s">
        <v>621</v>
      </c>
      <c r="C34" s="135">
        <v>0</v>
      </c>
      <c r="D34" s="136"/>
    </row>
    <row r="35" spans="1:4">
      <c r="A35" s="137">
        <v>50601</v>
      </c>
      <c r="B35" s="137" t="s">
        <v>622</v>
      </c>
      <c r="C35" s="135">
        <v>0</v>
      </c>
      <c r="D35" s="136"/>
    </row>
    <row r="36" spans="1:4">
      <c r="A36" s="137">
        <v>50602</v>
      </c>
      <c r="B36" s="137" t="s">
        <v>623</v>
      </c>
      <c r="C36" s="135">
        <v>0</v>
      </c>
      <c r="D36" s="136"/>
    </row>
    <row r="37" spans="1:4">
      <c r="A37" s="137">
        <v>507</v>
      </c>
      <c r="B37" s="137" t="s">
        <v>624</v>
      </c>
      <c r="C37" s="135">
        <v>0</v>
      </c>
      <c r="D37" s="136"/>
    </row>
    <row r="38" spans="1:4">
      <c r="A38" s="137">
        <v>50799</v>
      </c>
      <c r="B38" s="137" t="s">
        <v>625</v>
      </c>
      <c r="C38" s="135">
        <v>0</v>
      </c>
      <c r="D38" s="136"/>
    </row>
    <row r="39" spans="1:4">
      <c r="A39" s="137">
        <v>509</v>
      </c>
      <c r="B39" s="137" t="s">
        <v>626</v>
      </c>
      <c r="C39" s="135">
        <v>1689</v>
      </c>
      <c r="D39" s="136"/>
    </row>
    <row r="40" spans="1:4">
      <c r="A40" s="137">
        <v>50901</v>
      </c>
      <c r="B40" s="137" t="s">
        <v>627</v>
      </c>
      <c r="C40" s="135">
        <v>0</v>
      </c>
      <c r="D40" s="136"/>
    </row>
    <row r="41" spans="1:4">
      <c r="A41" s="137">
        <v>50902</v>
      </c>
      <c r="B41" s="137" t="s">
        <v>628</v>
      </c>
      <c r="C41" s="135">
        <v>0</v>
      </c>
      <c r="D41" s="136"/>
    </row>
    <row r="42" spans="1:4">
      <c r="A42" s="137">
        <v>50905</v>
      </c>
      <c r="B42" s="137" t="s">
        <v>629</v>
      </c>
      <c r="C42" s="135">
        <v>0</v>
      </c>
      <c r="D42" s="136"/>
    </row>
    <row r="43" spans="1:4">
      <c r="A43" s="137">
        <v>50999</v>
      </c>
      <c r="B43" s="137" t="s">
        <v>630</v>
      </c>
      <c r="C43" s="135">
        <v>1689</v>
      </c>
      <c r="D43" s="136"/>
    </row>
    <row r="44" spans="1:4">
      <c r="A44" s="137">
        <v>510</v>
      </c>
      <c r="B44" s="137" t="s">
        <v>631</v>
      </c>
      <c r="C44" s="135">
        <v>3400</v>
      </c>
      <c r="D44" s="136"/>
    </row>
    <row r="45" spans="1:4">
      <c r="A45" s="137">
        <v>51002</v>
      </c>
      <c r="B45" s="137" t="s">
        <v>632</v>
      </c>
      <c r="C45" s="135">
        <v>3400</v>
      </c>
      <c r="D45" s="136"/>
    </row>
    <row r="46" spans="1:4">
      <c r="A46" s="137">
        <v>511</v>
      </c>
      <c r="B46" s="137" t="s">
        <v>633</v>
      </c>
      <c r="C46" s="135">
        <v>6000</v>
      </c>
      <c r="D46" s="136"/>
    </row>
    <row r="47" spans="1:4">
      <c r="A47" s="137">
        <v>51101</v>
      </c>
      <c r="B47" s="137" t="s">
        <v>634</v>
      </c>
      <c r="C47" s="135">
        <v>6000</v>
      </c>
      <c r="D47" s="136"/>
    </row>
    <row r="48" spans="1:4">
      <c r="A48" s="137">
        <v>514</v>
      </c>
      <c r="B48" s="137" t="s">
        <v>635</v>
      </c>
      <c r="C48" s="135">
        <v>3000</v>
      </c>
      <c r="D48" s="136"/>
    </row>
    <row r="49" spans="1:4">
      <c r="A49" s="137">
        <v>51401</v>
      </c>
      <c r="B49" s="137" t="s">
        <v>461</v>
      </c>
      <c r="C49" s="135">
        <v>3000</v>
      </c>
      <c r="D49" s="136"/>
    </row>
    <row r="50" spans="1:4">
      <c r="A50" s="137">
        <v>599</v>
      </c>
      <c r="B50" s="137" t="s">
        <v>636</v>
      </c>
      <c r="C50" s="135">
        <v>0</v>
      </c>
      <c r="D50" s="136"/>
    </row>
    <row r="51" spans="1:4">
      <c r="A51" s="137">
        <v>59999</v>
      </c>
      <c r="B51" s="137" t="s">
        <v>637</v>
      </c>
      <c r="C51" s="135">
        <v>0</v>
      </c>
      <c r="D51" s="136"/>
    </row>
    <row r="52" spans="1:4">
      <c r="A52" s="139" t="s">
        <v>638</v>
      </c>
      <c r="B52" s="140"/>
      <c r="C52" s="135">
        <f>C49+C47+C45+C5+C10+C21+C39</f>
        <v>128639</v>
      </c>
      <c r="D52" s="136"/>
    </row>
  </sheetData>
  <mergeCells count="3">
    <mergeCell ref="A2:D2"/>
    <mergeCell ref="C3:D3"/>
    <mergeCell ref="A52:B52"/>
  </mergeCells>
  <printOptions horizontalCentered="1"/>
  <pageMargins left="0.15748031496063" right="0.15748031496063" top="0.984251968503937" bottom="0.984251968503937" header="0.511811023622047" footer="0.511811023622047"/>
  <pageSetup paperSize="9" firstPageNumber="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</vt:lpstr>
      <vt:lpstr>附件1</vt:lpstr>
      <vt:lpstr>附件2</vt:lpstr>
      <vt:lpstr>附件3</vt:lpstr>
      <vt:lpstr>附件4</vt:lpstr>
      <vt:lpstr>附件5</vt:lpstr>
      <vt:lpstr>附件6</vt:lpstr>
      <vt:lpstr>附件6-1</vt:lpstr>
      <vt:lpstr>附件7</vt:lpstr>
      <vt:lpstr>附件8</vt:lpstr>
      <vt:lpstr>附件9</vt:lpstr>
      <vt:lpstr>附件9-1</vt:lpstr>
      <vt:lpstr>附件10</vt:lpstr>
      <vt:lpstr>附件10-1</vt:lpstr>
      <vt:lpstr>附件11</vt:lpstr>
      <vt:lpstr>附件12</vt:lpstr>
      <vt:lpstr>附件12-1</vt:lpstr>
      <vt:lpstr>附件13</vt:lpstr>
      <vt:lpstr>附件13-1</vt:lpstr>
      <vt:lpstr>附件14</vt:lpstr>
      <vt:lpstr>附件15</vt:lpstr>
      <vt:lpstr>附件16</vt:lpstr>
      <vt:lpstr>附件17</vt:lpstr>
      <vt:lpstr>附件18</vt:lpstr>
      <vt:lpstr>附件19</vt:lpstr>
      <vt:lpstr>附件20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邓婷</cp:lastModifiedBy>
  <dcterms:created xsi:type="dcterms:W3CDTF">2015-11-10T02:30:00Z</dcterms:created>
  <cp:lastPrinted>2022-11-19T08:19:00Z</cp:lastPrinted>
  <dcterms:modified xsi:type="dcterms:W3CDTF">2024-12-11T01:45:46Z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AC9213BE8683498CAC5A57B4627576F9</vt:lpwstr>
  </property>
  <property fmtid="{D5CDD505-2E9C-101B-9397-08002B2CF9AE}" pid="4" name="KSOReadingLayout">
    <vt:bool>true</vt:bool>
  </property>
</Properties>
</file>