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Sheet2!$A$2:$S$75</definedName>
    <definedName name="_xlnm.Print_Area" localSheetId="1">Sheet2!$A$1:$S$75</definedName>
    <definedName name="_xlnm.Print_Titles" localSheetId="1">Sheet2!$1:$3</definedName>
  </definedNames>
  <calcPr calcId="144525"/>
</workbook>
</file>

<file path=xl/sharedStrings.xml><?xml version="1.0" encoding="utf-8"?>
<sst xmlns="http://schemas.openxmlformats.org/spreadsheetml/2006/main" count="338">
  <si>
    <t>2020年产业扶贫项目资金计划申报表</t>
  </si>
  <si>
    <t>序号</t>
  </si>
  <si>
    <t>村名</t>
  </si>
  <si>
    <t>项目名称</t>
  </si>
  <si>
    <t>建设性质</t>
  </si>
  <si>
    <t>实施地点</t>
  </si>
  <si>
    <t>建设任务</t>
  </si>
  <si>
    <t>资金计划（万元）</t>
  </si>
  <si>
    <t>受益对象及绩效目标</t>
  </si>
  <si>
    <t>群众是否参与</t>
  </si>
  <si>
    <t>带贫减贫情况</t>
  </si>
  <si>
    <t>时间进度</t>
  </si>
  <si>
    <t>责任单位</t>
  </si>
  <si>
    <t>合计</t>
  </si>
  <si>
    <t>财政扶贫资金</t>
  </si>
  <si>
    <t>其他扶持资金</t>
  </si>
  <si>
    <t>自筹资金</t>
  </si>
  <si>
    <t>受益人口</t>
  </si>
  <si>
    <t>其中贫困户</t>
  </si>
  <si>
    <t>贫困人口</t>
  </si>
  <si>
    <t>贫困户增收（万元）</t>
  </si>
  <si>
    <t>开工时间</t>
  </si>
  <si>
    <t>竣工时间</t>
  </si>
  <si>
    <t>土桥村</t>
  </si>
  <si>
    <t>翠冠梨等果树种植</t>
  </si>
  <si>
    <t>续建</t>
  </si>
  <si>
    <t>梨树种植、管理300亩</t>
  </si>
  <si>
    <t>92户276人</t>
  </si>
  <si>
    <t>预计给52户贫困户年增收18万元以上</t>
  </si>
  <si>
    <t>征求了村民意见,并“四议两公开”。</t>
  </si>
  <si>
    <t>有务工收入、土地流转、分红、其他</t>
  </si>
  <si>
    <t>2020年</t>
  </si>
  <si>
    <t>区农业农村局</t>
  </si>
  <si>
    <t>惠康种植项目</t>
  </si>
  <si>
    <t>土桥村颜家塘组、车树塘组</t>
  </si>
  <si>
    <t>1、种蘑菇3亩；2、种桑葚10亩</t>
  </si>
  <si>
    <t>47户208人</t>
  </si>
  <si>
    <t>预计给贫困户增收25万元以上</t>
  </si>
  <si>
    <t>有务工收入、土地流转、其他</t>
  </si>
  <si>
    <t>天易生态家庭农场果蔬基地项目</t>
  </si>
  <si>
    <t>土桥村下寺门塘、上院子组</t>
  </si>
  <si>
    <t>种植蔬菜135亩</t>
  </si>
  <si>
    <t>75户218人</t>
  </si>
  <si>
    <t>预计给贫困户增收10万元以上</t>
  </si>
  <si>
    <t>湖南华达生态田园农业有限公司</t>
  </si>
  <si>
    <t>种植生姜100亩</t>
  </si>
  <si>
    <t>预计给贫困户增收4万元以上</t>
  </si>
  <si>
    <t>村级股份经济合作社黄金梨种植</t>
  </si>
  <si>
    <t>肖瓦屋组</t>
  </si>
  <si>
    <t>种植100亩</t>
  </si>
  <si>
    <t>831户，3170人</t>
  </si>
  <si>
    <t>预计52户贫困户增收10万元以上</t>
  </si>
  <si>
    <t>征求村民意见，公示、公告。</t>
  </si>
  <si>
    <t>区农业农村局、区扶贫办</t>
  </si>
  <si>
    <t>贫困户自主发展产业项目</t>
  </si>
  <si>
    <t>新建</t>
  </si>
  <si>
    <t>种植、养殖业</t>
  </si>
  <si>
    <t>52户135人</t>
  </si>
  <si>
    <t>预计给贫困户增收20万元以上</t>
  </si>
  <si>
    <t>产品满足自身消费需要，节省支出，产品销售增加收入</t>
  </si>
  <si>
    <t>鸡市新村</t>
  </si>
  <si>
    <t>村特色产业</t>
  </si>
  <si>
    <t>养殖肉鸡2万只</t>
  </si>
  <si>
    <t>是</t>
  </si>
  <si>
    <t>其他</t>
  </si>
  <si>
    <t>2020年12月底</t>
  </si>
  <si>
    <t>呆鹰岭镇、鸡市新村</t>
  </si>
  <si>
    <t>贫困户自主发展产业</t>
  </si>
  <si>
    <t>养鸭8000只、养鸡5000只、养鱼20亩、种菜35亩</t>
  </si>
  <si>
    <t>2018年</t>
  </si>
  <si>
    <t>新民村</t>
  </si>
  <si>
    <t>六中至桃树基地主干道道路加宽、硬化</t>
  </si>
  <si>
    <t>加宽路面2.1公里</t>
  </si>
  <si>
    <t>务工</t>
  </si>
  <si>
    <t>2019年</t>
  </si>
  <si>
    <t>2020年3月底</t>
  </si>
  <si>
    <t>呆鹰岭镇、新民村</t>
  </si>
  <si>
    <t>六中至桃树基地主干道道路面铺油路</t>
  </si>
  <si>
    <t>宽4.6米，长2.1公里</t>
  </si>
  <si>
    <t>桃花岛护坡建设</t>
  </si>
  <si>
    <t>2.5米*1.5米*500米，涵管500米*0.8米，2米*500米水泥路加油面</t>
  </si>
  <si>
    <t>务工、分红</t>
  </si>
  <si>
    <t>桃花岛周边人居环境改造房屋穿衣戴帽</t>
  </si>
  <si>
    <t>2000平方米</t>
  </si>
  <si>
    <t>养殖肉鸡3万只</t>
  </si>
  <si>
    <t>养鸭8000只、养鸡1000只、养鱼13亩、种菜29亩</t>
  </si>
  <si>
    <t>振兴村</t>
  </si>
  <si>
    <t>村主导建设产业</t>
  </si>
  <si>
    <t>养殖肉鸡7000只</t>
  </si>
  <si>
    <t>2020年底</t>
  </si>
  <si>
    <t>养鸡1500只、养鱼50亩、种菜30亩</t>
  </si>
  <si>
    <t>同溪村</t>
  </si>
  <si>
    <t>自主产业扶贫</t>
  </si>
  <si>
    <t>10万</t>
  </si>
  <si>
    <r>
      <rPr>
        <sz val="12"/>
        <rFont val="宋体"/>
        <charset val="134"/>
        <scheme val="minor"/>
      </rPr>
      <t>4</t>
    </r>
    <r>
      <rPr>
        <sz val="12"/>
        <rFont val="宋体"/>
        <charset val="134"/>
        <scheme val="minor"/>
      </rPr>
      <t>7户</t>
    </r>
  </si>
  <si>
    <r>
      <rPr>
        <sz val="12"/>
        <rFont val="宋体"/>
        <charset val="134"/>
        <scheme val="minor"/>
      </rPr>
      <t>1</t>
    </r>
    <r>
      <rPr>
        <sz val="12"/>
        <rFont val="宋体"/>
        <charset val="134"/>
        <scheme val="minor"/>
      </rPr>
      <t>18人</t>
    </r>
  </si>
  <si>
    <t>农产品销售增加收入</t>
  </si>
  <si>
    <t>肉鸡养殖</t>
  </si>
  <si>
    <t>怀德组</t>
  </si>
  <si>
    <t>30000只</t>
  </si>
  <si>
    <r>
      <rPr>
        <sz val="12"/>
        <rFont val="宋体"/>
        <charset val="134"/>
        <scheme val="minor"/>
      </rPr>
      <t>3</t>
    </r>
    <r>
      <rPr>
        <sz val="12"/>
        <rFont val="宋体"/>
        <charset val="134"/>
        <scheme val="minor"/>
      </rPr>
      <t>0万</t>
    </r>
  </si>
  <si>
    <t>2260人</t>
  </si>
  <si>
    <t>分红、务工</t>
  </si>
  <si>
    <t>中平村</t>
  </si>
  <si>
    <t>贫困户自主产业发展</t>
  </si>
  <si>
    <t>中平村各村民小组</t>
  </si>
  <si>
    <t>蔬菜、葡萄、梨园、养鱼共153亩</t>
  </si>
  <si>
    <t>贫困户自身解决就业</t>
  </si>
  <si>
    <t>中平村村委会</t>
  </si>
  <si>
    <t>中平村瑶塘组</t>
  </si>
  <si>
    <t>养殖肉鸡1万只</t>
  </si>
  <si>
    <t>新发展公司+贫困户主导肉鸡产业发展</t>
  </si>
  <si>
    <t>3米*0.2米*400米，涵管100米*0.5米，水泥路硬化</t>
  </si>
  <si>
    <t>新阳村</t>
  </si>
  <si>
    <t>主导产业扶贫</t>
  </si>
  <si>
    <t>粮油储存加工</t>
  </si>
  <si>
    <t>5</t>
  </si>
  <si>
    <t>3</t>
  </si>
  <si>
    <t>0</t>
  </si>
  <si>
    <t>2</t>
  </si>
  <si>
    <t>29户贫困户人均增收0.05万元</t>
  </si>
  <si>
    <t>通过与衡阳市环城绿色种养殖专业合作社签订委托帮扶协议，促进贫困户增收</t>
  </si>
  <si>
    <t>2021年12月</t>
  </si>
  <si>
    <t>蔬菜、种植、养殖业等产业扶贫</t>
  </si>
  <si>
    <t>29户贫困户人均增收0.02万元</t>
  </si>
  <si>
    <t>通过发展自主产业，使得贫困户增收受益</t>
  </si>
  <si>
    <t>高碧村</t>
  </si>
  <si>
    <t>村特色产业基地护坡</t>
  </si>
  <si>
    <t>长480米*宽2米*高3米</t>
  </si>
  <si>
    <t>务工收入</t>
  </si>
  <si>
    <t>呆鹰岭镇、高碧村</t>
  </si>
  <si>
    <t>村特色产业养殖基地道路</t>
  </si>
  <si>
    <t>1500米</t>
  </si>
  <si>
    <t>村特色产业养殖基地大棚</t>
  </si>
  <si>
    <t>10000平方米</t>
  </si>
  <si>
    <t>务工、土地流转、分红</t>
  </si>
  <si>
    <t>养鸭1200只、养鸡30000只、养鱼100亩、种菜400亩、种稻谷300亩</t>
  </si>
  <si>
    <r>
      <rPr>
        <sz val="8"/>
        <rFont val="宋体"/>
        <charset val="134"/>
        <scheme val="minor"/>
      </rPr>
      <t>201</t>
    </r>
    <r>
      <rPr>
        <sz val="8"/>
        <rFont val="宋体"/>
        <charset val="134"/>
        <scheme val="minor"/>
      </rPr>
      <t>9</t>
    </r>
    <r>
      <rPr>
        <sz val="8"/>
        <rFont val="宋体"/>
        <charset val="134"/>
        <scheme val="minor"/>
      </rPr>
      <t>年</t>
    </r>
  </si>
  <si>
    <r>
      <rPr>
        <sz val="12"/>
        <color theme="1"/>
        <rFont val="宋体"/>
        <charset val="134"/>
        <scheme val="minor"/>
      </rPr>
      <t>说明：</t>
    </r>
    <r>
      <rPr>
        <b/>
        <sz val="12"/>
        <color theme="1"/>
        <rFont val="宋体"/>
        <charset val="134"/>
        <scheme val="minor"/>
      </rPr>
      <t>建设性质</t>
    </r>
    <r>
      <rPr>
        <sz val="12"/>
        <color theme="1"/>
        <rFont val="宋体"/>
        <charset val="134"/>
        <scheme val="minor"/>
      </rPr>
      <t>：分为新建、扩建 、续建三种。新建指该项目从未建设过；扩建指该项目已完工，因需要再次在原项目的基础上增加新建设内容；续建指该项目当年度未完工，下年度再续建。</t>
    </r>
  </si>
  <si>
    <r>
      <rPr>
        <b/>
        <sz val="12"/>
        <color theme="1"/>
        <rFont val="宋体"/>
        <charset val="134"/>
        <scheme val="minor"/>
      </rPr>
      <t>实施地点</t>
    </r>
    <r>
      <rPr>
        <sz val="12"/>
        <color theme="1"/>
        <rFont val="宋体"/>
        <charset val="134"/>
        <scheme val="minor"/>
      </rPr>
      <t xml:space="preserve">：项目实施地点要具体到村委会及自然村名称；  </t>
    </r>
    <r>
      <rPr>
        <b/>
        <sz val="12"/>
        <color theme="1"/>
        <rFont val="宋体"/>
        <charset val="134"/>
        <scheme val="minor"/>
      </rPr>
      <t>建设任务</t>
    </r>
    <r>
      <rPr>
        <sz val="12"/>
        <color theme="1"/>
        <rFont val="宋体"/>
        <charset val="134"/>
        <scheme val="minor"/>
      </rPr>
      <t>：项目具体实施内容及数量。</t>
    </r>
  </si>
  <si>
    <r>
      <rPr>
        <b/>
        <sz val="12"/>
        <rFont val="宋体"/>
        <charset val="134"/>
        <scheme val="minor"/>
      </rPr>
      <t>受益对象</t>
    </r>
    <r>
      <rPr>
        <sz val="12"/>
        <rFont val="宋体"/>
        <charset val="134"/>
        <scheme val="minor"/>
      </rPr>
      <t xml:space="preserve">：需写明具体多少户多少人受益；  </t>
    </r>
    <r>
      <rPr>
        <b/>
        <sz val="12"/>
        <rFont val="宋体"/>
        <charset val="134"/>
        <scheme val="minor"/>
      </rPr>
      <t>绩效目标</t>
    </r>
    <r>
      <rPr>
        <sz val="12"/>
        <rFont val="宋体"/>
        <charset val="134"/>
        <scheme val="minor"/>
      </rPr>
      <t>：项目实施后要解决哪些问题，达到哪些目的。</t>
    </r>
  </si>
  <si>
    <r>
      <rPr>
        <b/>
        <sz val="12"/>
        <color theme="1"/>
        <rFont val="宋体"/>
        <charset val="134"/>
        <scheme val="minor"/>
      </rPr>
      <t>群众参与</t>
    </r>
    <r>
      <rPr>
        <sz val="12"/>
        <color theme="1"/>
        <rFont val="宋体"/>
        <charset val="134"/>
        <scheme val="minor"/>
      </rPr>
      <t>：项目在入库前群众的参与情况，如是否征求村民意见，村民知晓情况，是否进行公示公告</t>
    </r>
  </si>
  <si>
    <r>
      <rPr>
        <b/>
        <sz val="12"/>
        <color theme="1"/>
        <rFont val="宋体"/>
        <charset val="134"/>
        <scheme val="minor"/>
      </rPr>
      <t>带贫减贫情况</t>
    </r>
    <r>
      <rPr>
        <sz val="12"/>
        <color theme="1"/>
        <rFont val="宋体"/>
        <charset val="134"/>
        <scheme val="minor"/>
      </rPr>
      <t>：项目实施过程中是否有务工收入、土地流转、分红、其他</t>
    </r>
  </si>
  <si>
    <r>
      <rPr>
        <b/>
        <sz val="12"/>
        <color theme="1"/>
        <rFont val="宋体"/>
        <charset val="134"/>
        <scheme val="minor"/>
      </rPr>
      <t>时间进度</t>
    </r>
    <r>
      <rPr>
        <sz val="12"/>
        <color theme="1"/>
        <rFont val="宋体"/>
        <charset val="134"/>
        <scheme val="minor"/>
      </rPr>
      <t>：项目开工和竣工时间;  责任单位：指项目主管部门</t>
    </r>
  </si>
  <si>
    <t>蒸湘区2020年拟入库产业扶贫项目汇总表</t>
  </si>
  <si>
    <t>资金规模（万元）</t>
  </si>
  <si>
    <t>主管部门</t>
  </si>
  <si>
    <t>农业农村局</t>
  </si>
  <si>
    <t>土桥村股份经济合作社黄金梨种植</t>
  </si>
  <si>
    <t>祥云种养专业合作社</t>
  </si>
  <si>
    <t>种植桑葚、药材100余亩</t>
  </si>
  <si>
    <r>
      <rPr>
        <sz val="11"/>
        <color theme="1"/>
        <rFont val="仿宋"/>
        <charset val="134"/>
      </rPr>
      <t>预计给贫困户增收0</t>
    </r>
    <r>
      <rPr>
        <sz val="11"/>
        <color theme="1"/>
        <rFont val="仿宋"/>
        <charset val="134"/>
      </rPr>
      <t>.1</t>
    </r>
    <r>
      <rPr>
        <sz val="11"/>
        <color theme="1"/>
        <rFont val="仿宋"/>
        <charset val="134"/>
      </rPr>
      <t>万元以上</t>
    </r>
  </si>
  <si>
    <t>线上销售农产品增收、购买农资</t>
  </si>
  <si>
    <t>村级股份经济合作社带动贫困户发展种养殖项目</t>
  </si>
  <si>
    <t>小计</t>
  </si>
  <si>
    <t>鸡市新村股份经济合作社特色养殖项目</t>
  </si>
  <si>
    <t>养殖新型白羽肉鸡2万只、带动贫困户发展产业</t>
  </si>
  <si>
    <t>贫困户人均增收0.3万元</t>
  </si>
  <si>
    <t>“桃花专业村”项目</t>
  </si>
  <si>
    <t>桃树基地建设、管理</t>
  </si>
  <si>
    <t>贫困户人均增收0.15万元</t>
  </si>
  <si>
    <t>新民村股份经济合作社特色养殖项目</t>
  </si>
  <si>
    <t>养殖新型白羽肉鸡3万只、带动贫困户发展产业</t>
  </si>
  <si>
    <t>贫困户人均增收0.2万元</t>
  </si>
  <si>
    <t>振兴村股份经济合作社特色养殖项目</t>
  </si>
  <si>
    <t>养殖肉鸡7000只、带动贫困户发展产业</t>
  </si>
  <si>
    <t>知青点林场养殖肉鸡项目</t>
  </si>
  <si>
    <t>将林场翻修购买养鸡设施设备以及硬化道路500米</t>
  </si>
  <si>
    <t>预计34户贫困户增收6万元以上</t>
  </si>
  <si>
    <t>花卉市场项目</t>
  </si>
  <si>
    <t>桐子坪组</t>
  </si>
  <si>
    <t>建设钢架大棚花卉展示交易区，园林苗木石雕景观区，花鸟虫鱼及器材区，花海休闲观光区。并配套建设园区道路、消防、给排水系统、围墙和室外设施等</t>
  </si>
  <si>
    <t>贫困户每年进行分红，并提供大量就业岗位</t>
  </si>
  <si>
    <t>47户</t>
  </si>
  <si>
    <t>118人</t>
  </si>
  <si>
    <t>贫困户户均增收500元</t>
  </si>
  <si>
    <t>同溪村股份经济合作社特色养殖项目</t>
  </si>
  <si>
    <t>同溪村二组</t>
  </si>
  <si>
    <t>养殖“天虎大白鲨”30000只</t>
  </si>
  <si>
    <t>8户</t>
  </si>
  <si>
    <t>24人</t>
  </si>
  <si>
    <t>贫困户户均增收0.1万元</t>
  </si>
  <si>
    <t>2019年同溪村肉鸡养殖项目</t>
  </si>
  <si>
    <t>同溪村林场，建设2个1000平米的养殖场</t>
  </si>
  <si>
    <t>680户2000人</t>
  </si>
  <si>
    <t>47户120人</t>
  </si>
  <si>
    <t>改善生产生活条件</t>
  </si>
  <si>
    <t>改善生产生活条件为同溪村贫困户增收</t>
  </si>
  <si>
    <t>2020年同溪村特色种植基地项目建设工程</t>
  </si>
  <si>
    <t>同溪村一组，建设一个100亩的特色果蔬种植场</t>
  </si>
  <si>
    <t>450户1200人</t>
  </si>
  <si>
    <t>户均增收2.2万元</t>
  </si>
  <si>
    <t>贫困户自主发展产业增收</t>
  </si>
  <si>
    <t>中平村股份经济合作社特色养殖项目</t>
  </si>
  <si>
    <t>贫困户人均增收1000元</t>
  </si>
  <si>
    <t>新发展公司+贫困户肉鸡养殖基地建设</t>
  </si>
  <si>
    <t>贫困户人均增收500元</t>
  </si>
  <si>
    <t>新阳村合作社参与粮油加工生产线</t>
  </si>
  <si>
    <t>6</t>
  </si>
  <si>
    <t>群众参与，公示公开</t>
  </si>
  <si>
    <t>高碧村级特色养殖基地护坡</t>
  </si>
  <si>
    <t>改善生产生活条件，提高群众满意度</t>
  </si>
  <si>
    <t>改善生产生活条件，助力乡村振兴，促进高碧村贫困户增收</t>
  </si>
  <si>
    <t>高碧村级特色产业养殖基地道路</t>
  </si>
  <si>
    <t>高碧村级特色产业养殖基地大棚</t>
  </si>
  <si>
    <t>搭建新型白羽肉鸡养殖大棚10000平方米</t>
  </si>
  <si>
    <t>预计给贫困户户增收0.3万元以上</t>
  </si>
  <si>
    <t>预计给贫困户户增收0.2万元以上</t>
  </si>
  <si>
    <t>鸡窝山种养专业合作社果蔬基地项目</t>
  </si>
  <si>
    <t>种植葡萄110亩，火龙果20亩，蔬菜230亩</t>
  </si>
  <si>
    <t>预计给贫困户户增收0.6万元以上</t>
  </si>
  <si>
    <t>务工、土地流转、生产指导</t>
  </si>
  <si>
    <t>雨母村</t>
  </si>
  <si>
    <t>雨母村股份经济合作社种养及农机生产服务项目</t>
  </si>
  <si>
    <t>种、养殖,提供农机生产服务</t>
  </si>
  <si>
    <t>改善生产生活条件，为村民提供便利，提高农机生产服务</t>
  </si>
  <si>
    <t>发展产业基地，对38户126人贫困户发展产业进行扶持，带动就业</t>
  </si>
  <si>
    <t>临江村</t>
  </si>
  <si>
    <t>临江村股份经济合作社特色果木种植项目</t>
  </si>
  <si>
    <t>菁香桃、特色果木种植100亩</t>
  </si>
  <si>
    <t>4月</t>
  </si>
  <si>
    <t>11月</t>
  </si>
  <si>
    <t>荣欣生态种养殖合作社种养殖项目</t>
  </si>
  <si>
    <t>养殖鸭、甲鱼及菁香桃种植80亩</t>
  </si>
  <si>
    <t>5月</t>
  </si>
  <si>
    <t>12月</t>
  </si>
  <si>
    <t>裕丰种养殖专业合作社</t>
  </si>
  <si>
    <t>种植湘莲、特色水果200亩</t>
  </si>
  <si>
    <t>弘丰种养合作社</t>
  </si>
  <si>
    <t>特色果木种植150亩</t>
  </si>
  <si>
    <t>3月</t>
  </si>
  <si>
    <t>惠农农业科技发展有限公司特色养殖项目</t>
  </si>
  <si>
    <t>养殖甲鱼12亩、小龙虾40亩、四大家鱼16亩</t>
  </si>
  <si>
    <t>预计给贫困户户增收1-2万元</t>
  </si>
  <si>
    <t>村级股份经济合作社带动贫困户发展种养植项目</t>
  </si>
  <si>
    <t>带动贫困户发展特色种植、养殖</t>
  </si>
  <si>
    <t>天工开物新农科技及村味网建设项目</t>
  </si>
  <si>
    <t>雨母山镇临江村</t>
  </si>
  <si>
    <t>农场提质改造及村味网建设</t>
  </si>
  <si>
    <t>带动贫困户户均增收1.2万元</t>
  </si>
  <si>
    <t>带动贫困户务工8人，网销帮扶19户</t>
  </si>
  <si>
    <t>幸福村</t>
  </si>
  <si>
    <t>衡阳水耕鱼种植养殖农民专业合作社特色种养殖项目</t>
  </si>
  <si>
    <t>扩建</t>
  </si>
  <si>
    <t>种植箐香桃60亩、特种养殖64亩</t>
  </si>
  <si>
    <t>2020
年3月</t>
  </si>
  <si>
    <t>2020
年12月</t>
  </si>
  <si>
    <t>陶家湾合作社村级主导产业发展项目</t>
  </si>
  <si>
    <t>种植箐香桃和青枣120亩、水果玉米80亩</t>
  </si>
  <si>
    <t>衡阳市东阳村农兴养殖专业合作社</t>
  </si>
  <si>
    <t>水产养殖70亩、种植三红柚50亩、玉米蔬菜60亩</t>
  </si>
  <si>
    <t>发放鸡苗1万只、鱼苗1万尾、果苗5千株</t>
  </si>
  <si>
    <t>务工、增收</t>
  </si>
  <si>
    <t>2020
年6月</t>
  </si>
  <si>
    <t>群益村</t>
  </si>
  <si>
    <t>群益村股份经济合作社种养及农机生产服务项目</t>
  </si>
  <si>
    <t>水稻、蔬菜、果苗种植、水产畜牧养殖与销售、提供农机生产服务</t>
  </si>
  <si>
    <t>通过利益联结机制、土地流转、贫困户务工、分红等形式实现贫困户增收</t>
  </si>
  <si>
    <t>七里山村</t>
  </si>
  <si>
    <t>七里山村股份经济合作社特色种植项目</t>
  </si>
  <si>
    <t>七里山村阳家湾组</t>
  </si>
  <si>
    <t>种植特色水果及油茶100亩</t>
  </si>
  <si>
    <t>发展特色产业基地，对141户贫困户发展产业进行扶持并带动就业。</t>
  </si>
  <si>
    <t>梓木村</t>
  </si>
  <si>
    <t>养殖鸡、鱼</t>
  </si>
  <si>
    <t>每人增收1800元</t>
  </si>
  <si>
    <t>新竹村</t>
  </si>
  <si>
    <t>华农葡萄农民专业合作社特色种养殖项目</t>
  </si>
  <si>
    <t>建大棚、补种</t>
  </si>
  <si>
    <t>400</t>
  </si>
  <si>
    <t>76</t>
  </si>
  <si>
    <t>贫困户增收13万元以上</t>
  </si>
  <si>
    <t>带动贫困户和群众发展产业增收分红</t>
  </si>
  <si>
    <t>3月下旬</t>
  </si>
  <si>
    <t>5月下旬</t>
  </si>
  <si>
    <t>新竹村股份经济合作社种养殖项目</t>
  </si>
  <si>
    <t>果木种植、水产畜牧养殖与销售</t>
  </si>
  <si>
    <t>100</t>
  </si>
  <si>
    <t>4300</t>
  </si>
  <si>
    <t>217</t>
  </si>
  <si>
    <t>贫困户增收10万元以上</t>
  </si>
  <si>
    <t>莫雅塘组特色产业园项目</t>
  </si>
  <si>
    <t>特色产业园建设</t>
  </si>
  <si>
    <t>80</t>
  </si>
  <si>
    <t>109</t>
  </si>
  <si>
    <t>20</t>
  </si>
  <si>
    <t>139</t>
  </si>
  <si>
    <t>10</t>
  </si>
  <si>
    <t>40</t>
  </si>
  <si>
    <t>贫困户增收2万元以上</t>
  </si>
  <si>
    <t>蒸湘区</t>
  </si>
  <si>
    <t>年产20万吨精米生产线</t>
  </si>
  <si>
    <t>金雁粮食购销有限公司</t>
  </si>
  <si>
    <t>粮食储藏加工一体化</t>
  </si>
  <si>
    <t>543</t>
  </si>
  <si>
    <t>155</t>
  </si>
  <si>
    <t>人均年返本分红600元</t>
  </si>
  <si>
    <t>委托帮扶协议期5年（2018-2022），人均年返本分红600元</t>
  </si>
  <si>
    <t>草莓园基地辅助生产设施建设</t>
  </si>
  <si>
    <t>150亩蓝莓基地及百万花海1200亩特色休闲农庄</t>
  </si>
  <si>
    <t>742</t>
  </si>
  <si>
    <t>233</t>
  </si>
  <si>
    <t>年产6万吨波纹面，挂面生产线</t>
  </si>
  <si>
    <t>金林食品科技有限公司</t>
  </si>
  <si>
    <t>3万吨营养面条、2万吨糯米粉生产线</t>
  </si>
  <si>
    <t>191</t>
  </si>
  <si>
    <t>75</t>
  </si>
  <si>
    <t>葡萄基地辅助生产设施建设</t>
  </si>
  <si>
    <t>350亩葡萄基地及150亩林下经济和特色休闲农业</t>
  </si>
  <si>
    <t>427</t>
  </si>
  <si>
    <t>152</t>
  </si>
  <si>
    <t>植物油压榨精练生产线</t>
  </si>
  <si>
    <t>植物油压榨精炼生产线、油料采购，设备维修，更换</t>
  </si>
  <si>
    <t>591</t>
  </si>
  <si>
    <t>181</t>
  </si>
  <si>
    <t>健康休闲及水上乐园项目</t>
  </si>
  <si>
    <t>休闲农庄经营水上娱乐设施维护</t>
  </si>
  <si>
    <t>194</t>
  </si>
  <si>
    <t>特色种植（桃花专业村）</t>
  </si>
  <si>
    <t>桃树种植、管理</t>
  </si>
  <si>
    <t>61</t>
  </si>
  <si>
    <t>梨树种植、管理</t>
  </si>
  <si>
    <t>135</t>
  </si>
  <si>
    <t>52</t>
  </si>
  <si>
    <t>镉超标稻谷转化项目</t>
  </si>
  <si>
    <t>镉超标稻谷转化项目、原料采购、设备维修</t>
  </si>
  <si>
    <t>67</t>
  </si>
  <si>
    <t>品稻衡阳总部仓储配送中心</t>
  </si>
  <si>
    <t>仓储建设及原料采购</t>
  </si>
  <si>
    <t>327</t>
  </si>
  <si>
    <t>129</t>
  </si>
  <si>
    <t>蒸湘区安邦供应链产业扶贫项目</t>
  </si>
  <si>
    <r>
      <rPr>
        <sz val="11"/>
        <rFont val="方正仿宋简体"/>
        <charset val="134"/>
      </rPr>
      <t>整合两个乡镇约</t>
    </r>
    <r>
      <rPr>
        <sz val="11"/>
        <rFont val="Times New Roman"/>
        <charset val="134"/>
      </rPr>
      <t>3000</t>
    </r>
    <r>
      <rPr>
        <sz val="11"/>
        <rFont val="方正仿宋简体"/>
        <charset val="134"/>
      </rPr>
      <t>亩蔬菜生产基地，发动订单生产，利用公司供应链资源，包销；</t>
    </r>
    <r>
      <rPr>
        <sz val="11"/>
        <rFont val="Times New Roman"/>
        <charset val="134"/>
      </rPr>
      <t xml:space="preserve">  </t>
    </r>
    <r>
      <rPr>
        <sz val="11"/>
        <rFont val="方正仿宋简体"/>
        <charset val="134"/>
      </rPr>
      <t>建造项目支撑配套冷链物流设施：建造农产品冷藏保鲜库</t>
    </r>
    <r>
      <rPr>
        <sz val="11"/>
        <rFont val="Times New Roman"/>
        <charset val="134"/>
      </rPr>
      <t>2</t>
    </r>
    <r>
      <rPr>
        <sz val="11"/>
        <rFont val="方正仿宋简体"/>
        <charset val="134"/>
      </rPr>
      <t>座，采用土建装配复合式结构，存储量共</t>
    </r>
    <r>
      <rPr>
        <sz val="11"/>
        <rFont val="Times New Roman"/>
        <charset val="134"/>
      </rPr>
      <t>100</t>
    </r>
    <r>
      <rPr>
        <sz val="11"/>
        <rFont val="方正仿宋简体"/>
        <charset val="134"/>
      </rPr>
      <t>吨；压缩机房</t>
    </r>
    <r>
      <rPr>
        <sz val="11"/>
        <rFont val="Times New Roman"/>
        <charset val="134"/>
      </rPr>
      <t>2</t>
    </r>
    <r>
      <rPr>
        <sz val="11"/>
        <rFont val="方正仿宋简体"/>
        <charset val="134"/>
      </rPr>
      <t>间；冷却塔</t>
    </r>
    <r>
      <rPr>
        <sz val="11"/>
        <rFont val="Times New Roman"/>
        <charset val="134"/>
      </rPr>
      <t>2</t>
    </r>
    <r>
      <rPr>
        <sz val="11"/>
        <rFont val="方正仿宋简体"/>
        <charset val="134"/>
      </rPr>
      <t>座；封闭式循环冷却设备</t>
    </r>
    <r>
      <rPr>
        <sz val="11"/>
        <rFont val="Times New Roman"/>
        <charset val="134"/>
      </rPr>
      <t>2</t>
    </r>
    <r>
      <rPr>
        <sz val="11"/>
        <rFont val="方正仿宋简体"/>
        <charset val="134"/>
      </rPr>
      <t>套（包括压缩机、冷凝器、节流阀、蒸发器）及相应的质检设备</t>
    </r>
    <r>
      <rPr>
        <sz val="11"/>
        <rFont val="Times New Roman"/>
        <charset val="134"/>
      </rPr>
      <t>2</t>
    </r>
    <r>
      <rPr>
        <sz val="11"/>
        <rFont val="方正仿宋简体"/>
        <charset val="134"/>
      </rPr>
      <t>套；添置冷库推车</t>
    </r>
    <r>
      <rPr>
        <sz val="11"/>
        <rFont val="Times New Roman"/>
        <charset val="134"/>
      </rPr>
      <t>10</t>
    </r>
    <r>
      <rPr>
        <sz val="11"/>
        <rFont val="方正仿宋简体"/>
        <charset val="134"/>
      </rPr>
      <t>台；运输车</t>
    </r>
    <r>
      <rPr>
        <sz val="11"/>
        <rFont val="Times New Roman"/>
        <charset val="134"/>
      </rPr>
      <t>4</t>
    </r>
    <r>
      <rPr>
        <sz val="11"/>
        <rFont val="方正仿宋简体"/>
        <charset val="134"/>
      </rPr>
      <t>辆。</t>
    </r>
  </si>
  <si>
    <t>120000</t>
  </si>
  <si>
    <t>300</t>
  </si>
  <si>
    <t>1500</t>
  </si>
  <si>
    <r>
      <rPr>
        <sz val="11"/>
        <rFont val="Times New Roman"/>
        <charset val="134"/>
      </rPr>
      <t>3</t>
    </r>
    <r>
      <rPr>
        <sz val="11"/>
        <rFont val="方正仿宋简体"/>
        <charset val="134"/>
      </rPr>
      <t>万元每年</t>
    </r>
  </si>
  <si>
    <t>土地流转、务工、包销农产品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</si>
</sst>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方正楷体简体"/>
      <charset val="134"/>
    </font>
    <font>
      <b/>
      <sz val="12"/>
      <color theme="1"/>
      <name val="方正楷体简体"/>
      <charset val="134"/>
    </font>
    <font>
      <sz val="12"/>
      <color theme="1"/>
      <name val="方正楷体简体"/>
      <charset val="134"/>
    </font>
    <font>
      <sz val="12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仿宋"/>
      <charset val="134"/>
    </font>
    <font>
      <b/>
      <sz val="11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name val="方正仿宋简体"/>
      <charset val="134"/>
    </font>
    <font>
      <sz val="12"/>
      <name val="方正楷体简体"/>
      <charset val="134"/>
    </font>
    <font>
      <sz val="10"/>
      <color theme="1"/>
      <name val="仿宋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1"/>
      <name val="Times New Roman"/>
      <charset val="134"/>
    </font>
    <font>
      <sz val="12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  <scheme val="major"/>
    </font>
    <font>
      <sz val="8"/>
      <name val="方正楷体简体"/>
      <charset val="134"/>
    </font>
    <font>
      <sz val="6"/>
      <name val="方正楷体简体"/>
      <charset val="134"/>
    </font>
    <font>
      <sz val="12"/>
      <name val="方正楷体简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方正楷体简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5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0" fillId="26" borderId="13" applyNumberFormat="0" applyFont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62" fillId="0" borderId="9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6" fillId="13" borderId="10" applyNumberFormat="0" applyAlignment="0" applyProtection="0">
      <alignment vertical="center"/>
    </xf>
    <xf numFmtId="0" fontId="50" fillId="13" borderId="11" applyNumberFormat="0" applyAlignment="0" applyProtection="0">
      <alignment vertical="center"/>
    </xf>
    <xf numFmtId="0" fontId="44" fillId="11" borderId="8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7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0" borderId="0">
      <alignment vertical="center"/>
    </xf>
    <xf numFmtId="0" fontId="3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7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8" fillId="0" borderId="0">
      <alignment vertical="center"/>
    </xf>
    <xf numFmtId="0" fontId="37" fillId="0" borderId="0">
      <alignment vertical="center"/>
    </xf>
    <xf numFmtId="0" fontId="58" fillId="0" borderId="0">
      <alignment vertical="center"/>
    </xf>
    <xf numFmtId="0" fontId="54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5" xfId="64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5" xfId="13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5" xfId="74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63" applyFont="1" applyBorder="1" applyAlignment="1">
      <alignment horizontal="center" vertical="center" wrapText="1"/>
    </xf>
    <xf numFmtId="0" fontId="15" fillId="0" borderId="4" xfId="60" applyFont="1" applyBorder="1" applyAlignment="1">
      <alignment horizontal="center" vertical="center" wrapText="1"/>
    </xf>
    <xf numFmtId="0" fontId="15" fillId="0" borderId="5" xfId="6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60" applyFont="1" applyFill="1" applyBorder="1" applyAlignment="1">
      <alignment horizontal="center" vertical="center" wrapText="1"/>
    </xf>
    <xf numFmtId="0" fontId="14" fillId="0" borderId="4" xfId="6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1" fillId="0" borderId="4" xfId="74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5" fillId="0" borderId="4" xfId="60" applyNumberFormat="1" applyFont="1" applyFill="1" applyBorder="1" applyAlignment="1" applyProtection="1">
      <alignment horizontal="center" vertical="center" wrapText="1"/>
    </xf>
    <xf numFmtId="0" fontId="17" fillId="0" borderId="5" xfId="60" applyNumberFormat="1" applyFont="1" applyFill="1" applyBorder="1" applyAlignment="1" applyProtection="1">
      <alignment horizontal="center" vertical="center"/>
    </xf>
    <xf numFmtId="0" fontId="17" fillId="0" borderId="5" xfId="60" applyNumberFormat="1" applyFont="1" applyFill="1" applyBorder="1" applyAlignment="1" applyProtection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5" xfId="53" applyFont="1" applyFill="1" applyBorder="1" applyAlignment="1">
      <alignment horizontal="center" vertical="center" wrapText="1"/>
    </xf>
    <xf numFmtId="0" fontId="15" fillId="0" borderId="5" xfId="53" applyFont="1" applyFill="1" applyBorder="1" applyAlignment="1">
      <alignment horizontal="center" vertical="center" wrapText="1"/>
    </xf>
    <xf numFmtId="0" fontId="19" fillId="0" borderId="5" xfId="63" applyFont="1" applyFill="1" applyBorder="1" applyAlignment="1">
      <alignment horizontal="center" vertical="center" wrapText="1"/>
    </xf>
    <xf numFmtId="0" fontId="15" fillId="0" borderId="5" xfId="63" applyFont="1" applyFill="1" applyBorder="1" applyAlignment="1">
      <alignment horizontal="center" vertical="center" wrapText="1"/>
    </xf>
    <xf numFmtId="0" fontId="15" fillId="0" borderId="4" xfId="53" applyFont="1" applyFill="1" applyBorder="1" applyAlignment="1">
      <alignment horizontal="center" vertical="center" wrapText="1"/>
    </xf>
    <xf numFmtId="0" fontId="15" fillId="0" borderId="5" xfId="76" applyNumberFormat="1" applyFont="1" applyFill="1" applyBorder="1" applyAlignment="1" applyProtection="1">
      <alignment horizontal="center" vertical="center" wrapText="1"/>
    </xf>
    <xf numFmtId="0" fontId="15" fillId="2" borderId="5" xfId="75" applyNumberFormat="1" applyFont="1" applyFill="1" applyBorder="1" applyAlignment="1" applyProtection="1">
      <alignment horizontal="center" vertical="center" wrapText="1"/>
    </xf>
    <xf numFmtId="49" fontId="15" fillId="0" borderId="5" xfId="63" applyNumberFormat="1" applyFont="1" applyBorder="1" applyAlignment="1">
      <alignment horizontal="center" vertical="center" wrapText="1"/>
    </xf>
    <xf numFmtId="0" fontId="19" fillId="0" borderId="4" xfId="63" applyFont="1" applyBorder="1" applyAlignment="1">
      <alignment horizontal="center" vertical="center" wrapText="1"/>
    </xf>
    <xf numFmtId="0" fontId="19" fillId="2" borderId="5" xfId="75" applyNumberFormat="1" applyFont="1" applyFill="1" applyBorder="1" applyAlignment="1" applyProtection="1">
      <alignment horizontal="center" vertical="center" wrapText="1"/>
    </xf>
    <xf numFmtId="0" fontId="20" fillId="0" borderId="4" xfId="63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1" fillId="0" borderId="5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6" fillId="2" borderId="4" xfId="60" applyFont="1" applyFill="1" applyBorder="1" applyAlignment="1">
      <alignment horizontal="center" vertical="center" wrapText="1"/>
    </xf>
    <xf numFmtId="0" fontId="11" fillId="2" borderId="5" xfId="60" applyFont="1" applyFill="1" applyBorder="1" applyAlignment="1">
      <alignment horizontal="center" vertical="center" wrapText="1"/>
    </xf>
    <xf numFmtId="0" fontId="11" fillId="2" borderId="4" xfId="60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5" fillId="0" borderId="5" xfId="60" applyNumberFormat="1" applyFont="1" applyFill="1" applyBorder="1" applyAlignment="1" applyProtection="1">
      <alignment horizontal="center" vertical="center" wrapText="1"/>
    </xf>
    <xf numFmtId="0" fontId="16" fillId="0" borderId="5" xfId="60" applyFont="1" applyBorder="1" applyAlignment="1">
      <alignment horizontal="center" vertical="center" wrapText="1"/>
    </xf>
    <xf numFmtId="0" fontId="16" fillId="2" borderId="5" xfId="60" applyFont="1" applyFill="1" applyBorder="1" applyAlignment="1">
      <alignment horizontal="center" vertical="center" wrapText="1"/>
    </xf>
    <xf numFmtId="49" fontId="15" fillId="0" borderId="5" xfId="53" applyNumberFormat="1" applyFont="1" applyFill="1" applyBorder="1" applyAlignment="1">
      <alignment horizontal="center" vertical="center" wrapText="1"/>
    </xf>
    <xf numFmtId="0" fontId="15" fillId="0" borderId="4" xfId="16" applyFont="1" applyFill="1" applyBorder="1" applyAlignment="1">
      <alignment horizontal="center" vertical="center" wrapText="1"/>
    </xf>
    <xf numFmtId="0" fontId="19" fillId="0" borderId="4" xfId="63" applyFont="1" applyFill="1" applyBorder="1" applyAlignment="1">
      <alignment horizontal="center" vertical="center" wrapText="1"/>
    </xf>
    <xf numFmtId="49" fontId="19" fillId="0" borderId="5" xfId="63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57" fontId="12" fillId="0" borderId="5" xfId="0" applyNumberFormat="1" applyFont="1" applyBorder="1" applyAlignment="1">
      <alignment horizontal="center" vertical="center" wrapText="1"/>
    </xf>
    <xf numFmtId="31" fontId="14" fillId="0" borderId="5" xfId="0" applyNumberFormat="1" applyFont="1" applyBorder="1" applyAlignment="1">
      <alignment horizontal="center" vertical="center" wrapText="1"/>
    </xf>
    <xf numFmtId="57" fontId="11" fillId="0" borderId="5" xfId="6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vertical="center" wrapText="1"/>
    </xf>
    <xf numFmtId="49" fontId="11" fillId="0" borderId="6" xfId="0" applyNumberFormat="1" applyFont="1" applyBorder="1" applyAlignment="1">
      <alignment vertical="center" wrapText="1"/>
    </xf>
    <xf numFmtId="57" fontId="15" fillId="0" borderId="5" xfId="6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63" applyFont="1" applyBorder="1" applyAlignment="1">
      <alignment horizontal="center" vertical="center" wrapText="1"/>
    </xf>
    <xf numFmtId="58" fontId="19" fillId="0" borderId="5" xfId="63" applyNumberFormat="1" applyFont="1" applyBorder="1" applyAlignment="1">
      <alignment horizontal="center" vertical="center" wrapText="1"/>
    </xf>
    <xf numFmtId="0" fontId="20" fillId="0" borderId="5" xfId="75" applyNumberFormat="1" applyFont="1" applyFill="1" applyBorder="1" applyAlignment="1" applyProtection="1">
      <alignment horizontal="center" vertical="center" wrapText="1"/>
    </xf>
    <xf numFmtId="0" fontId="25" fillId="0" borderId="4" xfId="63" applyFont="1" applyFill="1" applyBorder="1" applyAlignment="1">
      <alignment horizontal="center" vertical="center" wrapText="1"/>
    </xf>
    <xf numFmtId="0" fontId="15" fillId="0" borderId="4" xfId="63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9" fontId="25" fillId="0" borderId="5" xfId="63" applyNumberFormat="1" applyFont="1" applyFill="1" applyBorder="1" applyAlignment="1">
      <alignment horizontal="center" vertical="center" wrapText="1"/>
    </xf>
    <xf numFmtId="0" fontId="20" fillId="0" borderId="4" xfId="60" applyFont="1" applyFill="1" applyBorder="1" applyAlignment="1">
      <alignment horizontal="center" vertical="center" wrapText="1"/>
    </xf>
    <xf numFmtId="0" fontId="25" fillId="0" borderId="5" xfId="63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49" fontId="33" fillId="0" borderId="4" xfId="0" applyNumberFormat="1" applyFont="1" applyBorder="1" applyAlignment="1">
      <alignment horizontal="center" vertical="center" wrapText="1"/>
    </xf>
    <xf numFmtId="49" fontId="33" fillId="0" borderId="4" xfId="74" applyNumberFormat="1" applyFont="1" applyFill="1" applyBorder="1" applyAlignment="1" applyProtection="1">
      <alignment horizontal="center" vertical="center" wrapText="1"/>
    </xf>
    <xf numFmtId="49" fontId="33" fillId="0" borderId="5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57" fontId="27" fillId="0" borderId="5" xfId="0" applyNumberFormat="1" applyFont="1" applyBorder="1" applyAlignment="1">
      <alignment horizontal="center" vertical="center" wrapText="1"/>
    </xf>
    <xf numFmtId="31" fontId="27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9" fontId="33" fillId="0" borderId="5" xfId="0" applyNumberFormat="1" applyFont="1" applyBorder="1" applyAlignment="1">
      <alignment vertical="center" wrapText="1"/>
    </xf>
    <xf numFmtId="49" fontId="33" fillId="0" borderId="6" xfId="0" applyNumberFormat="1" applyFont="1" applyBorder="1" applyAlignment="1">
      <alignment vertical="center" wrapText="1"/>
    </xf>
    <xf numFmtId="57" fontId="34" fillId="0" borderId="5" xfId="0" applyNumberFormat="1" applyFont="1" applyBorder="1" applyAlignment="1">
      <alignment horizontal="center" vertical="center" wrapText="1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常规 12 2 2" xfId="16"/>
    <cellStyle name="标题 4" xfId="17" builtinId="19"/>
    <cellStyle name="警告文本" xfId="18" builtinId="11"/>
    <cellStyle name="常规 5 2" xfId="19"/>
    <cellStyle name="标题" xfId="20" builtinId="15"/>
    <cellStyle name="常规 3 2 2" xfId="21"/>
    <cellStyle name="常规 12" xfId="22"/>
    <cellStyle name="解释性文本" xfId="23" builtinId="53"/>
    <cellStyle name="标题 1" xfId="24" builtinId="16"/>
    <cellStyle name="常规 5 2 2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常规 3 3" xfId="51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3 2 2 2" xfId="59"/>
    <cellStyle name="常规 12 2" xfId="60"/>
    <cellStyle name="常规 5" xfId="61"/>
    <cellStyle name="常规 12 2 2 2" xfId="62"/>
    <cellStyle name="常规 2" xfId="63"/>
    <cellStyle name="常规 3" xfId="64"/>
    <cellStyle name="常规 3 3 2" xfId="65"/>
    <cellStyle name="常规 3 3 2 2" xfId="66"/>
    <cellStyle name="常规 4" xfId="67"/>
    <cellStyle name="常规 4 2" xfId="68"/>
    <cellStyle name="常规 4 2 2" xfId="69"/>
    <cellStyle name="常规 5 2 2 2" xfId="70"/>
    <cellStyle name="常规 6 2" xfId="71"/>
    <cellStyle name="常规 6 2 2" xfId="72"/>
    <cellStyle name="常规 6 2 2 2" xfId="73"/>
    <cellStyle name="好 2" xfId="74"/>
    <cellStyle name="好 2 2" xfId="75"/>
    <cellStyle name="好 2 2 2" xfId="76"/>
    <cellStyle name="好 2 2 2 2" xfId="7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tabSelected="1" zoomScale="115" zoomScaleNormal="115" topLeftCell="A25" workbookViewId="0">
      <selection activeCell="S26" sqref="S26"/>
    </sheetView>
  </sheetViews>
  <sheetFormatPr defaultColWidth="9" defaultRowHeight="14.4"/>
  <cols>
    <col min="1" max="1" width="3.5" customWidth="1"/>
    <col min="2" max="2" width="6.5" customWidth="1"/>
    <col min="3" max="3" width="8.5" customWidth="1"/>
    <col min="4" max="4" width="5.75" customWidth="1"/>
    <col min="5" max="5" width="7.12962962962963" customWidth="1"/>
    <col min="6" max="6" width="10" customWidth="1"/>
    <col min="7" max="7" width="6" customWidth="1"/>
    <col min="8" max="9" width="5.5" customWidth="1"/>
    <col min="10" max="10" width="4.75" customWidth="1"/>
    <col min="11" max="11" width="5.5" customWidth="1"/>
    <col min="12" max="13" width="5.87962962962963" customWidth="1"/>
    <col min="14" max="14" width="9.75" customWidth="1"/>
    <col min="15" max="15" width="8.87962962962963" customWidth="1"/>
    <col min="16" max="16" width="11.6296296296296" customWidth="1"/>
    <col min="17" max="18" width="6" customWidth="1"/>
    <col min="19" max="19" width="7.12962962962963" customWidth="1"/>
  </cols>
  <sheetData>
    <row r="1" ht="38.1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35.1" customHeight="1" spans="1:19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0" t="s">
        <v>7</v>
      </c>
      <c r="H2" s="80"/>
      <c r="I2" s="80"/>
      <c r="J2" s="80"/>
      <c r="K2" s="7" t="s">
        <v>8</v>
      </c>
      <c r="L2" s="8"/>
      <c r="M2" s="8"/>
      <c r="N2" s="59"/>
      <c r="O2" s="6" t="s">
        <v>9</v>
      </c>
      <c r="P2" s="6" t="s">
        <v>10</v>
      </c>
      <c r="Q2" s="80" t="s">
        <v>11</v>
      </c>
      <c r="R2" s="80"/>
      <c r="S2" s="6" t="s">
        <v>12</v>
      </c>
    </row>
    <row r="3" ht="72.95" customHeight="1" spans="1:19">
      <c r="A3" s="9"/>
      <c r="B3" s="9"/>
      <c r="C3" s="10"/>
      <c r="D3" s="10"/>
      <c r="E3" s="10"/>
      <c r="F3" s="10"/>
      <c r="G3" s="103" t="s">
        <v>13</v>
      </c>
      <c r="H3" s="103" t="s">
        <v>14</v>
      </c>
      <c r="I3" s="103" t="s">
        <v>15</v>
      </c>
      <c r="J3" s="103" t="s">
        <v>16</v>
      </c>
      <c r="K3" s="103" t="s">
        <v>17</v>
      </c>
      <c r="L3" s="103" t="s">
        <v>18</v>
      </c>
      <c r="M3" s="103" t="s">
        <v>19</v>
      </c>
      <c r="N3" s="103" t="s">
        <v>20</v>
      </c>
      <c r="O3" s="10"/>
      <c r="P3" s="10"/>
      <c r="Q3" s="119" t="s">
        <v>21</v>
      </c>
      <c r="R3" s="119" t="s">
        <v>22</v>
      </c>
      <c r="S3" s="10"/>
    </row>
    <row r="4" s="1" customFormat="1" ht="60" customHeight="1" spans="1:19">
      <c r="A4" s="12">
        <v>1</v>
      </c>
      <c r="B4" s="13" t="s">
        <v>23</v>
      </c>
      <c r="C4" s="14" t="s">
        <v>24</v>
      </c>
      <c r="D4" s="15" t="s">
        <v>25</v>
      </c>
      <c r="E4" s="15" t="s">
        <v>23</v>
      </c>
      <c r="F4" s="16" t="s">
        <v>26</v>
      </c>
      <c r="G4" s="17">
        <v>70</v>
      </c>
      <c r="H4" s="17">
        <v>20</v>
      </c>
      <c r="I4" s="17">
        <v>0</v>
      </c>
      <c r="J4" s="17">
        <v>50</v>
      </c>
      <c r="K4" s="17" t="s">
        <v>27</v>
      </c>
      <c r="L4" s="17">
        <v>52</v>
      </c>
      <c r="M4" s="17">
        <v>135</v>
      </c>
      <c r="N4" s="16" t="s">
        <v>28</v>
      </c>
      <c r="O4" s="62" t="s">
        <v>29</v>
      </c>
      <c r="P4" s="62" t="s">
        <v>30</v>
      </c>
      <c r="Q4" s="82" t="s">
        <v>31</v>
      </c>
      <c r="R4" s="82" t="s">
        <v>31</v>
      </c>
      <c r="S4" s="15" t="s">
        <v>32</v>
      </c>
    </row>
    <row r="5" s="1" customFormat="1" ht="60" customHeight="1" spans="1:19">
      <c r="A5" s="12">
        <v>2</v>
      </c>
      <c r="B5" s="13" t="s">
        <v>23</v>
      </c>
      <c r="C5" s="18" t="s">
        <v>33</v>
      </c>
      <c r="D5" s="15" t="s">
        <v>25</v>
      </c>
      <c r="E5" s="15" t="s">
        <v>34</v>
      </c>
      <c r="F5" s="15" t="s">
        <v>35</v>
      </c>
      <c r="G5" s="62">
        <v>40</v>
      </c>
      <c r="H5" s="19">
        <v>10</v>
      </c>
      <c r="I5" s="19">
        <v>0</v>
      </c>
      <c r="J5" s="19">
        <v>30</v>
      </c>
      <c r="K5" s="19" t="s">
        <v>36</v>
      </c>
      <c r="L5" s="19">
        <v>11</v>
      </c>
      <c r="M5" s="19">
        <v>33</v>
      </c>
      <c r="N5" s="16" t="s">
        <v>37</v>
      </c>
      <c r="O5" s="62" t="s">
        <v>29</v>
      </c>
      <c r="P5" s="62" t="s">
        <v>38</v>
      </c>
      <c r="Q5" s="82" t="s">
        <v>31</v>
      </c>
      <c r="R5" s="82" t="s">
        <v>31</v>
      </c>
      <c r="S5" s="15" t="s">
        <v>32</v>
      </c>
    </row>
    <row r="6" s="1" customFormat="1" ht="60" customHeight="1" spans="1:19">
      <c r="A6" s="12">
        <v>3</v>
      </c>
      <c r="B6" s="13" t="s">
        <v>23</v>
      </c>
      <c r="C6" s="20" t="s">
        <v>39</v>
      </c>
      <c r="D6" s="15" t="s">
        <v>25</v>
      </c>
      <c r="E6" s="15" t="s">
        <v>40</v>
      </c>
      <c r="F6" s="15" t="s">
        <v>41</v>
      </c>
      <c r="G6" s="17">
        <v>70</v>
      </c>
      <c r="H6" s="17">
        <v>10</v>
      </c>
      <c r="I6" s="17">
        <v>0</v>
      </c>
      <c r="J6" s="17">
        <v>60</v>
      </c>
      <c r="K6" s="17" t="s">
        <v>42</v>
      </c>
      <c r="L6" s="17">
        <v>9</v>
      </c>
      <c r="M6" s="17">
        <v>26</v>
      </c>
      <c r="N6" s="16" t="s">
        <v>43</v>
      </c>
      <c r="O6" s="62" t="s">
        <v>29</v>
      </c>
      <c r="P6" s="62" t="s">
        <v>38</v>
      </c>
      <c r="Q6" s="82" t="s">
        <v>31</v>
      </c>
      <c r="R6" s="82" t="s">
        <v>31</v>
      </c>
      <c r="S6" s="15" t="s">
        <v>32</v>
      </c>
    </row>
    <row r="7" s="1" customFormat="1" ht="60" customHeight="1" spans="1:19">
      <c r="A7" s="12">
        <v>4</v>
      </c>
      <c r="B7" s="13" t="s">
        <v>23</v>
      </c>
      <c r="C7" s="20" t="s">
        <v>44</v>
      </c>
      <c r="D7" s="15" t="s">
        <v>25</v>
      </c>
      <c r="E7" s="15" t="s">
        <v>40</v>
      </c>
      <c r="F7" s="15" t="s">
        <v>45</v>
      </c>
      <c r="G7" s="21">
        <v>80</v>
      </c>
      <c r="H7" s="21">
        <v>10</v>
      </c>
      <c r="I7" s="21">
        <v>0</v>
      </c>
      <c r="J7" s="21">
        <v>70</v>
      </c>
      <c r="K7" s="21" t="s">
        <v>42</v>
      </c>
      <c r="L7" s="21">
        <v>4</v>
      </c>
      <c r="M7" s="21">
        <v>13</v>
      </c>
      <c r="N7" s="16" t="s">
        <v>46</v>
      </c>
      <c r="O7" s="62" t="s">
        <v>29</v>
      </c>
      <c r="P7" s="62" t="s">
        <v>38</v>
      </c>
      <c r="Q7" s="82" t="s">
        <v>31</v>
      </c>
      <c r="R7" s="82" t="s">
        <v>31</v>
      </c>
      <c r="S7" s="15" t="s">
        <v>32</v>
      </c>
    </row>
    <row r="8" s="1" customFormat="1" ht="60" customHeight="1" spans="1:19">
      <c r="A8" s="12">
        <v>5</v>
      </c>
      <c r="B8" s="13" t="s">
        <v>23</v>
      </c>
      <c r="C8" s="19" t="s">
        <v>47</v>
      </c>
      <c r="D8" s="13" t="s">
        <v>25</v>
      </c>
      <c r="E8" s="19" t="s">
        <v>48</v>
      </c>
      <c r="F8" s="19" t="s">
        <v>49</v>
      </c>
      <c r="G8" s="19">
        <v>20</v>
      </c>
      <c r="H8" s="19">
        <v>20</v>
      </c>
      <c r="I8" s="19">
        <v>0</v>
      </c>
      <c r="J8" s="19">
        <v>0</v>
      </c>
      <c r="K8" s="19" t="s">
        <v>50</v>
      </c>
      <c r="L8" s="19">
        <v>52</v>
      </c>
      <c r="M8" s="19">
        <v>135</v>
      </c>
      <c r="N8" s="16" t="s">
        <v>51</v>
      </c>
      <c r="O8" s="62" t="s">
        <v>52</v>
      </c>
      <c r="P8" s="62" t="s">
        <v>30</v>
      </c>
      <c r="Q8" s="82" t="s">
        <v>31</v>
      </c>
      <c r="R8" s="82" t="s">
        <v>31</v>
      </c>
      <c r="S8" s="62" t="s">
        <v>53</v>
      </c>
    </row>
    <row r="9" s="1" customFormat="1" ht="60" customHeight="1" spans="1:19">
      <c r="A9" s="12">
        <v>6</v>
      </c>
      <c r="B9" s="13" t="s">
        <v>23</v>
      </c>
      <c r="C9" s="16" t="s">
        <v>54</v>
      </c>
      <c r="D9" s="21" t="s">
        <v>55</v>
      </c>
      <c r="E9" s="16" t="s">
        <v>23</v>
      </c>
      <c r="F9" s="16" t="s">
        <v>56</v>
      </c>
      <c r="G9" s="16">
        <v>45</v>
      </c>
      <c r="H9" s="16">
        <v>20</v>
      </c>
      <c r="I9" s="16">
        <v>0</v>
      </c>
      <c r="J9" s="16">
        <v>25</v>
      </c>
      <c r="K9" s="16" t="s">
        <v>57</v>
      </c>
      <c r="L9" s="16">
        <v>52</v>
      </c>
      <c r="M9" s="16">
        <v>135</v>
      </c>
      <c r="N9" s="16" t="s">
        <v>58</v>
      </c>
      <c r="O9" s="62" t="s">
        <v>52</v>
      </c>
      <c r="P9" s="64" t="s">
        <v>59</v>
      </c>
      <c r="Q9" s="82" t="s">
        <v>31</v>
      </c>
      <c r="R9" s="82" t="s">
        <v>31</v>
      </c>
      <c r="S9" s="62" t="s">
        <v>53</v>
      </c>
    </row>
    <row r="10" s="1" customFormat="1" ht="60" customHeight="1" spans="1:19">
      <c r="A10" s="12">
        <v>7</v>
      </c>
      <c r="B10" s="104" t="s">
        <v>60</v>
      </c>
      <c r="C10" s="105" t="s">
        <v>61</v>
      </c>
      <c r="D10" s="106" t="s">
        <v>25</v>
      </c>
      <c r="E10" s="104" t="s">
        <v>60</v>
      </c>
      <c r="F10" s="106" t="s">
        <v>62</v>
      </c>
      <c r="G10" s="107">
        <v>47</v>
      </c>
      <c r="H10" s="107">
        <v>19</v>
      </c>
      <c r="I10" s="107">
        <v>0</v>
      </c>
      <c r="J10" s="107">
        <v>28</v>
      </c>
      <c r="K10" s="107">
        <v>3500</v>
      </c>
      <c r="L10" s="107">
        <v>67</v>
      </c>
      <c r="M10" s="107">
        <v>181</v>
      </c>
      <c r="N10" s="107">
        <v>0.3</v>
      </c>
      <c r="O10" s="106" t="s">
        <v>63</v>
      </c>
      <c r="P10" s="106" t="s">
        <v>64</v>
      </c>
      <c r="Q10" s="107" t="s">
        <v>31</v>
      </c>
      <c r="R10" s="107" t="s">
        <v>65</v>
      </c>
      <c r="S10" s="106" t="s">
        <v>66</v>
      </c>
    </row>
    <row r="11" s="1" customFormat="1" ht="60" customHeight="1" spans="1:19">
      <c r="A11" s="12">
        <v>8</v>
      </c>
      <c r="B11" s="104" t="s">
        <v>60</v>
      </c>
      <c r="C11" s="105" t="s">
        <v>67</v>
      </c>
      <c r="D11" s="106" t="s">
        <v>25</v>
      </c>
      <c r="E11" s="104" t="s">
        <v>60</v>
      </c>
      <c r="F11" s="108" t="s">
        <v>68</v>
      </c>
      <c r="G11" s="107">
        <v>35</v>
      </c>
      <c r="H11" s="107">
        <v>25</v>
      </c>
      <c r="I11" s="107">
        <v>0</v>
      </c>
      <c r="J11" s="107">
        <v>10</v>
      </c>
      <c r="K11" s="107">
        <v>150</v>
      </c>
      <c r="L11" s="107">
        <v>47</v>
      </c>
      <c r="M11" s="107">
        <v>150</v>
      </c>
      <c r="N11" s="107">
        <v>0.3</v>
      </c>
      <c r="O11" s="106" t="s">
        <v>63</v>
      </c>
      <c r="P11" s="106" t="s">
        <v>64</v>
      </c>
      <c r="Q11" s="120" t="s">
        <v>69</v>
      </c>
      <c r="R11" s="107" t="s">
        <v>65</v>
      </c>
      <c r="S11" s="106" t="s">
        <v>66</v>
      </c>
    </row>
    <row r="12" s="1" customFormat="1" ht="60" customHeight="1" spans="1:19">
      <c r="A12" s="12">
        <v>9</v>
      </c>
      <c r="B12" s="104" t="s">
        <v>70</v>
      </c>
      <c r="C12" s="105" t="s">
        <v>71</v>
      </c>
      <c r="D12" s="106" t="s">
        <v>25</v>
      </c>
      <c r="E12" s="106" t="s">
        <v>70</v>
      </c>
      <c r="F12" s="106" t="s">
        <v>72</v>
      </c>
      <c r="G12" s="107">
        <v>220</v>
      </c>
      <c r="H12" s="107">
        <v>60</v>
      </c>
      <c r="I12" s="107">
        <v>0</v>
      </c>
      <c r="J12" s="107">
        <v>0</v>
      </c>
      <c r="K12" s="107">
        <v>2627</v>
      </c>
      <c r="L12" s="107">
        <v>61</v>
      </c>
      <c r="M12" s="107">
        <v>198</v>
      </c>
      <c r="N12" s="107">
        <v>0.1</v>
      </c>
      <c r="O12" s="106" t="s">
        <v>63</v>
      </c>
      <c r="P12" s="106" t="s">
        <v>73</v>
      </c>
      <c r="Q12" s="107" t="s">
        <v>74</v>
      </c>
      <c r="R12" s="121" t="s">
        <v>75</v>
      </c>
      <c r="S12" s="106" t="s">
        <v>76</v>
      </c>
    </row>
    <row r="13" s="1" customFormat="1" ht="60" customHeight="1" spans="1:19">
      <c r="A13" s="12">
        <v>10</v>
      </c>
      <c r="B13" s="104" t="s">
        <v>70</v>
      </c>
      <c r="C13" s="105" t="s">
        <v>77</v>
      </c>
      <c r="D13" s="106" t="s">
        <v>25</v>
      </c>
      <c r="E13" s="106" t="s">
        <v>70</v>
      </c>
      <c r="F13" s="106" t="s">
        <v>78</v>
      </c>
      <c r="G13" s="107">
        <v>120</v>
      </c>
      <c r="H13" s="107">
        <v>0</v>
      </c>
      <c r="I13" s="107">
        <v>0</v>
      </c>
      <c r="J13" s="107">
        <v>0</v>
      </c>
      <c r="K13" s="107">
        <v>2627</v>
      </c>
      <c r="L13" s="107">
        <v>61</v>
      </c>
      <c r="M13" s="107">
        <v>198</v>
      </c>
      <c r="N13" s="107">
        <v>0.1</v>
      </c>
      <c r="O13" s="106" t="s">
        <v>63</v>
      </c>
      <c r="P13" s="106" t="s">
        <v>73</v>
      </c>
      <c r="Q13" s="107" t="s">
        <v>74</v>
      </c>
      <c r="R13" s="107" t="s">
        <v>65</v>
      </c>
      <c r="S13" s="106" t="s">
        <v>76</v>
      </c>
    </row>
    <row r="14" s="1" customFormat="1" ht="60" customHeight="1" spans="1:19">
      <c r="A14" s="12">
        <v>11</v>
      </c>
      <c r="B14" s="104" t="s">
        <v>70</v>
      </c>
      <c r="C14" s="105" t="s">
        <v>79</v>
      </c>
      <c r="D14" s="106" t="s">
        <v>25</v>
      </c>
      <c r="E14" s="106" t="s">
        <v>70</v>
      </c>
      <c r="F14" s="106" t="s">
        <v>80</v>
      </c>
      <c r="G14" s="107">
        <v>360</v>
      </c>
      <c r="H14" s="107">
        <v>0</v>
      </c>
      <c r="I14" s="107">
        <v>0</v>
      </c>
      <c r="J14" s="107">
        <v>0</v>
      </c>
      <c r="K14" s="107">
        <v>2627</v>
      </c>
      <c r="L14" s="107">
        <v>61</v>
      </c>
      <c r="M14" s="107">
        <v>198</v>
      </c>
      <c r="N14" s="107">
        <v>0.06</v>
      </c>
      <c r="O14" s="106" t="s">
        <v>63</v>
      </c>
      <c r="P14" s="106" t="s">
        <v>81</v>
      </c>
      <c r="Q14" s="107" t="s">
        <v>74</v>
      </c>
      <c r="R14" s="107" t="s">
        <v>65</v>
      </c>
      <c r="S14" s="106" t="s">
        <v>76</v>
      </c>
    </row>
    <row r="15" s="1" customFormat="1" ht="60" customHeight="1" spans="1:19">
      <c r="A15" s="12">
        <v>12</v>
      </c>
      <c r="B15" s="104" t="s">
        <v>70</v>
      </c>
      <c r="C15" s="105" t="s">
        <v>82</v>
      </c>
      <c r="D15" s="106" t="s">
        <v>25</v>
      </c>
      <c r="E15" s="106" t="s">
        <v>70</v>
      </c>
      <c r="F15" s="106" t="s">
        <v>83</v>
      </c>
      <c r="G15" s="107">
        <v>160</v>
      </c>
      <c r="H15" s="107">
        <v>0</v>
      </c>
      <c r="I15" s="107">
        <v>0</v>
      </c>
      <c r="J15" s="107">
        <v>0</v>
      </c>
      <c r="K15" s="107">
        <v>90</v>
      </c>
      <c r="L15" s="107">
        <v>6</v>
      </c>
      <c r="M15" s="107">
        <v>20</v>
      </c>
      <c r="N15" s="107">
        <v>0.1</v>
      </c>
      <c r="O15" s="106" t="s">
        <v>63</v>
      </c>
      <c r="P15" s="106" t="s">
        <v>64</v>
      </c>
      <c r="Q15" s="107" t="s">
        <v>74</v>
      </c>
      <c r="R15" s="107" t="s">
        <v>65</v>
      </c>
      <c r="S15" s="106" t="s">
        <v>76</v>
      </c>
    </row>
    <row r="16" s="1" customFormat="1" ht="60" customHeight="1" spans="1:19">
      <c r="A16" s="12">
        <v>13</v>
      </c>
      <c r="B16" s="104" t="s">
        <v>70</v>
      </c>
      <c r="C16" s="105" t="s">
        <v>61</v>
      </c>
      <c r="D16" s="106" t="s">
        <v>55</v>
      </c>
      <c r="E16" s="106" t="s">
        <v>70</v>
      </c>
      <c r="F16" s="106" t="s">
        <v>84</v>
      </c>
      <c r="G16" s="107">
        <v>28</v>
      </c>
      <c r="H16" s="107">
        <v>0</v>
      </c>
      <c r="I16" s="107">
        <v>0</v>
      </c>
      <c r="J16" s="107">
        <v>28</v>
      </c>
      <c r="K16" s="107">
        <v>95</v>
      </c>
      <c r="L16" s="107">
        <v>30</v>
      </c>
      <c r="M16" s="107">
        <v>95</v>
      </c>
      <c r="N16" s="107">
        <v>0.2</v>
      </c>
      <c r="O16" s="106" t="s">
        <v>63</v>
      </c>
      <c r="P16" s="106" t="s">
        <v>64</v>
      </c>
      <c r="Q16" s="107" t="s">
        <v>31</v>
      </c>
      <c r="R16" s="107" t="s">
        <v>65</v>
      </c>
      <c r="S16" s="106" t="s">
        <v>70</v>
      </c>
    </row>
    <row r="17" s="1" customFormat="1" ht="60" customHeight="1" spans="1:19">
      <c r="A17" s="12">
        <v>14</v>
      </c>
      <c r="B17" s="104" t="s">
        <v>70</v>
      </c>
      <c r="C17" s="105" t="s">
        <v>67</v>
      </c>
      <c r="D17" s="106" t="s">
        <v>25</v>
      </c>
      <c r="E17" s="106" t="s">
        <v>70</v>
      </c>
      <c r="F17" s="106" t="s">
        <v>85</v>
      </c>
      <c r="G17" s="107">
        <v>18</v>
      </c>
      <c r="H17" s="107">
        <v>0</v>
      </c>
      <c r="I17" s="107">
        <v>0</v>
      </c>
      <c r="J17" s="107">
        <v>18</v>
      </c>
      <c r="K17" s="107">
        <v>110</v>
      </c>
      <c r="L17" s="107">
        <v>28</v>
      </c>
      <c r="M17" s="107">
        <v>110</v>
      </c>
      <c r="N17" s="107">
        <v>0.2</v>
      </c>
      <c r="O17" s="106" t="s">
        <v>63</v>
      </c>
      <c r="P17" s="106" t="s">
        <v>64</v>
      </c>
      <c r="Q17" s="120" t="s">
        <v>69</v>
      </c>
      <c r="R17" s="107" t="s">
        <v>65</v>
      </c>
      <c r="S17" s="106" t="s">
        <v>70</v>
      </c>
    </row>
    <row r="18" s="1" customFormat="1" ht="60" customHeight="1" spans="1:19">
      <c r="A18" s="12">
        <v>15</v>
      </c>
      <c r="B18" s="104" t="s">
        <v>86</v>
      </c>
      <c r="C18" s="105" t="s">
        <v>87</v>
      </c>
      <c r="D18" s="106" t="s">
        <v>25</v>
      </c>
      <c r="E18" s="104" t="s">
        <v>86</v>
      </c>
      <c r="F18" s="106" t="s">
        <v>88</v>
      </c>
      <c r="G18" s="107">
        <v>5</v>
      </c>
      <c r="H18" s="107">
        <v>5</v>
      </c>
      <c r="I18" s="107">
        <v>0</v>
      </c>
      <c r="J18" s="107">
        <v>0</v>
      </c>
      <c r="K18" s="107">
        <v>3087</v>
      </c>
      <c r="L18" s="107">
        <v>34</v>
      </c>
      <c r="M18" s="107">
        <v>89</v>
      </c>
      <c r="N18" s="107">
        <v>0.2</v>
      </c>
      <c r="O18" s="106" t="s">
        <v>63</v>
      </c>
      <c r="P18" s="106" t="s">
        <v>64</v>
      </c>
      <c r="Q18" s="107" t="s">
        <v>74</v>
      </c>
      <c r="R18" s="121" t="s">
        <v>89</v>
      </c>
      <c r="S18" s="106" t="s">
        <v>86</v>
      </c>
    </row>
    <row r="19" s="1" customFormat="1" ht="60" customHeight="1" spans="1:19">
      <c r="A19" s="12">
        <v>16</v>
      </c>
      <c r="B19" s="104" t="s">
        <v>86</v>
      </c>
      <c r="C19" s="105" t="s">
        <v>67</v>
      </c>
      <c r="D19" s="106" t="s">
        <v>25</v>
      </c>
      <c r="E19" s="104" t="s">
        <v>86</v>
      </c>
      <c r="F19" s="106" t="s">
        <v>90</v>
      </c>
      <c r="G19" s="107">
        <v>10</v>
      </c>
      <c r="H19" s="107">
        <v>10</v>
      </c>
      <c r="I19" s="107">
        <v>0</v>
      </c>
      <c r="J19" s="107">
        <v>0</v>
      </c>
      <c r="K19" s="107">
        <v>3087</v>
      </c>
      <c r="L19" s="107">
        <v>34</v>
      </c>
      <c r="M19" s="107">
        <v>89</v>
      </c>
      <c r="N19" s="107">
        <v>0.2</v>
      </c>
      <c r="O19" s="106" t="s">
        <v>63</v>
      </c>
      <c r="P19" s="106" t="s">
        <v>64</v>
      </c>
      <c r="Q19" s="107" t="s">
        <v>74</v>
      </c>
      <c r="R19" s="107" t="s">
        <v>89</v>
      </c>
      <c r="S19" s="106" t="s">
        <v>86</v>
      </c>
    </row>
    <row r="20" s="1" customFormat="1" ht="60" customHeight="1" spans="1:19">
      <c r="A20" s="12">
        <v>17</v>
      </c>
      <c r="B20" s="12" t="s">
        <v>91</v>
      </c>
      <c r="C20" s="109" t="s">
        <v>92</v>
      </c>
      <c r="D20" s="106" t="s">
        <v>25</v>
      </c>
      <c r="E20" s="110" t="s">
        <v>91</v>
      </c>
      <c r="F20" s="16" t="s">
        <v>56</v>
      </c>
      <c r="G20" s="103" t="s">
        <v>93</v>
      </c>
      <c r="H20" s="103" t="s">
        <v>93</v>
      </c>
      <c r="I20" s="103"/>
      <c r="J20" s="103"/>
      <c r="K20" s="103"/>
      <c r="L20" s="103" t="s">
        <v>94</v>
      </c>
      <c r="M20" s="103" t="s">
        <v>95</v>
      </c>
      <c r="N20" s="103"/>
      <c r="O20" s="110" t="s">
        <v>63</v>
      </c>
      <c r="P20" s="110" t="s">
        <v>96</v>
      </c>
      <c r="Q20" s="103">
        <v>2020</v>
      </c>
      <c r="R20" s="103">
        <v>2020</v>
      </c>
      <c r="S20" s="110" t="s">
        <v>91</v>
      </c>
    </row>
    <row r="21" s="1" customFormat="1" ht="60" customHeight="1" spans="1:19">
      <c r="A21" s="12">
        <v>18</v>
      </c>
      <c r="B21" s="12" t="s">
        <v>91</v>
      </c>
      <c r="C21" s="109" t="s">
        <v>97</v>
      </c>
      <c r="D21" s="110" t="s">
        <v>55</v>
      </c>
      <c r="E21" s="110" t="s">
        <v>98</v>
      </c>
      <c r="F21" s="110" t="s">
        <v>99</v>
      </c>
      <c r="G21" s="103" t="s">
        <v>100</v>
      </c>
      <c r="H21" s="103" t="s">
        <v>100</v>
      </c>
      <c r="I21" s="103"/>
      <c r="J21" s="103"/>
      <c r="K21" s="103" t="s">
        <v>101</v>
      </c>
      <c r="L21" s="103" t="s">
        <v>94</v>
      </c>
      <c r="M21" s="103" t="s">
        <v>95</v>
      </c>
      <c r="N21" s="103">
        <v>0.05</v>
      </c>
      <c r="O21" s="110" t="s">
        <v>63</v>
      </c>
      <c r="P21" s="110" t="s">
        <v>102</v>
      </c>
      <c r="Q21" s="103">
        <v>2019</v>
      </c>
      <c r="R21" s="103">
        <v>2020</v>
      </c>
      <c r="S21" s="110" t="s">
        <v>91</v>
      </c>
    </row>
    <row r="22" s="1" customFormat="1" ht="60" customHeight="1" spans="1:19">
      <c r="A22" s="12">
        <v>19</v>
      </c>
      <c r="B22" s="12" t="s">
        <v>103</v>
      </c>
      <c r="C22" s="109" t="s">
        <v>104</v>
      </c>
      <c r="D22" s="110" t="s">
        <v>25</v>
      </c>
      <c r="E22" s="110" t="s">
        <v>105</v>
      </c>
      <c r="F22" s="110" t="s">
        <v>106</v>
      </c>
      <c r="G22" s="103">
        <v>60</v>
      </c>
      <c r="H22" s="103">
        <v>26</v>
      </c>
      <c r="I22" s="103">
        <v>0</v>
      </c>
      <c r="J22" s="103">
        <v>34</v>
      </c>
      <c r="K22" s="103">
        <v>145</v>
      </c>
      <c r="L22" s="103">
        <v>49</v>
      </c>
      <c r="M22" s="103">
        <v>145</v>
      </c>
      <c r="N22" s="103">
        <v>2.2</v>
      </c>
      <c r="O22" s="110" t="s">
        <v>63</v>
      </c>
      <c r="P22" s="110" t="s">
        <v>107</v>
      </c>
      <c r="Q22" s="122">
        <v>2020.01</v>
      </c>
      <c r="R22" s="122">
        <v>2020.11</v>
      </c>
      <c r="S22" s="110" t="s">
        <v>108</v>
      </c>
    </row>
    <row r="23" s="1" customFormat="1" ht="60" customHeight="1" spans="1:19">
      <c r="A23" s="12">
        <v>20</v>
      </c>
      <c r="B23" s="12" t="s">
        <v>103</v>
      </c>
      <c r="C23" s="111" t="s">
        <v>61</v>
      </c>
      <c r="D23" s="110" t="s">
        <v>55</v>
      </c>
      <c r="E23" s="110" t="s">
        <v>109</v>
      </c>
      <c r="F23" s="110" t="s">
        <v>110</v>
      </c>
      <c r="G23" s="103">
        <v>10</v>
      </c>
      <c r="H23" s="103">
        <v>10</v>
      </c>
      <c r="I23" s="103">
        <v>0</v>
      </c>
      <c r="J23" s="103">
        <v>0</v>
      </c>
      <c r="K23" s="103">
        <v>3986</v>
      </c>
      <c r="L23" s="103">
        <v>89</v>
      </c>
      <c r="M23" s="103">
        <v>232</v>
      </c>
      <c r="N23" s="103">
        <v>0.1</v>
      </c>
      <c r="O23" s="110" t="s">
        <v>63</v>
      </c>
      <c r="P23" s="106" t="s">
        <v>81</v>
      </c>
      <c r="Q23" s="103">
        <v>2020.03</v>
      </c>
      <c r="R23" s="103">
        <v>2020.05</v>
      </c>
      <c r="S23" s="110" t="s">
        <v>108</v>
      </c>
    </row>
    <row r="24" s="1" customFormat="1" ht="60" customHeight="1" spans="1:19">
      <c r="A24" s="12">
        <v>21</v>
      </c>
      <c r="B24" s="12" t="s">
        <v>103</v>
      </c>
      <c r="C24" s="109" t="s">
        <v>111</v>
      </c>
      <c r="D24" s="110" t="s">
        <v>25</v>
      </c>
      <c r="E24" s="110" t="s">
        <v>109</v>
      </c>
      <c r="F24" s="106" t="s">
        <v>112</v>
      </c>
      <c r="G24" s="103">
        <v>24</v>
      </c>
      <c r="H24" s="103">
        <v>24</v>
      </c>
      <c r="I24" s="103">
        <v>0</v>
      </c>
      <c r="J24" s="103">
        <v>0</v>
      </c>
      <c r="K24" s="103">
        <v>3986</v>
      </c>
      <c r="L24" s="103">
        <v>89</v>
      </c>
      <c r="M24" s="103">
        <v>232</v>
      </c>
      <c r="N24" s="103">
        <v>0.05</v>
      </c>
      <c r="O24" s="110" t="s">
        <v>63</v>
      </c>
      <c r="P24" s="106" t="s">
        <v>81</v>
      </c>
      <c r="Q24" s="103">
        <v>2020.03</v>
      </c>
      <c r="R24" s="103">
        <v>2020.05</v>
      </c>
      <c r="S24" s="110" t="s">
        <v>108</v>
      </c>
    </row>
    <row r="25" s="1" customFormat="1" ht="60" customHeight="1" spans="1:19">
      <c r="A25" s="12">
        <v>22</v>
      </c>
      <c r="B25" s="112" t="s">
        <v>113</v>
      </c>
      <c r="C25" s="112" t="s">
        <v>114</v>
      </c>
      <c r="D25" s="112" t="s">
        <v>25</v>
      </c>
      <c r="E25" s="112" t="s">
        <v>113</v>
      </c>
      <c r="F25" s="113" t="s">
        <v>115</v>
      </c>
      <c r="G25" s="114" t="s">
        <v>116</v>
      </c>
      <c r="H25" s="114" t="s">
        <v>117</v>
      </c>
      <c r="I25" s="114" t="s">
        <v>118</v>
      </c>
      <c r="J25" s="114" t="s">
        <v>119</v>
      </c>
      <c r="K25" s="114">
        <v>78</v>
      </c>
      <c r="L25" s="114">
        <v>29</v>
      </c>
      <c r="M25" s="114">
        <v>78</v>
      </c>
      <c r="N25" s="114" t="s">
        <v>120</v>
      </c>
      <c r="O25" s="112" t="s">
        <v>63</v>
      </c>
      <c r="P25" s="112" t="s">
        <v>121</v>
      </c>
      <c r="Q25" s="123" t="s">
        <v>74</v>
      </c>
      <c r="R25" s="124" t="s">
        <v>122</v>
      </c>
      <c r="S25" s="112" t="s">
        <v>32</v>
      </c>
    </row>
    <row r="26" s="1" customFormat="1" ht="60" customHeight="1" spans="1:19">
      <c r="A26" s="12">
        <v>23</v>
      </c>
      <c r="B26" s="115" t="s">
        <v>113</v>
      </c>
      <c r="C26" s="116" t="s">
        <v>67</v>
      </c>
      <c r="D26" s="117" t="s">
        <v>55</v>
      </c>
      <c r="E26" s="117" t="s">
        <v>113</v>
      </c>
      <c r="F26" s="117" t="s">
        <v>123</v>
      </c>
      <c r="G26" s="118">
        <v>5</v>
      </c>
      <c r="H26" s="118">
        <v>3</v>
      </c>
      <c r="I26" s="118">
        <v>0</v>
      </c>
      <c r="J26" s="118">
        <v>2</v>
      </c>
      <c r="K26" s="118">
        <v>78</v>
      </c>
      <c r="L26" s="118">
        <v>29</v>
      </c>
      <c r="M26" s="118">
        <v>78</v>
      </c>
      <c r="N26" s="114" t="s">
        <v>124</v>
      </c>
      <c r="O26" s="117" t="s">
        <v>63</v>
      </c>
      <c r="P26" s="117" t="s">
        <v>125</v>
      </c>
      <c r="Q26" s="125" t="s">
        <v>31</v>
      </c>
      <c r="R26" s="118" t="s">
        <v>65</v>
      </c>
      <c r="S26" s="117" t="s">
        <v>32</v>
      </c>
    </row>
    <row r="27" s="1" customFormat="1" ht="60" customHeight="1" spans="1:19">
      <c r="A27" s="12">
        <v>24</v>
      </c>
      <c r="B27" s="104" t="s">
        <v>126</v>
      </c>
      <c r="C27" s="105" t="s">
        <v>127</v>
      </c>
      <c r="D27" s="106" t="s">
        <v>55</v>
      </c>
      <c r="E27" s="104" t="s">
        <v>126</v>
      </c>
      <c r="F27" s="106" t="s">
        <v>128</v>
      </c>
      <c r="G27" s="107">
        <v>45</v>
      </c>
      <c r="H27" s="107">
        <v>45</v>
      </c>
      <c r="I27" s="107">
        <v>0</v>
      </c>
      <c r="J27" s="107">
        <v>0</v>
      </c>
      <c r="K27" s="107">
        <v>3600</v>
      </c>
      <c r="L27" s="107">
        <v>96</v>
      </c>
      <c r="M27" s="107">
        <v>378</v>
      </c>
      <c r="N27" s="107">
        <v>0.1</v>
      </c>
      <c r="O27" s="106" t="s">
        <v>63</v>
      </c>
      <c r="P27" s="106" t="s">
        <v>129</v>
      </c>
      <c r="Q27" s="107" t="s">
        <v>31</v>
      </c>
      <c r="R27" s="107" t="s">
        <v>65</v>
      </c>
      <c r="S27" s="106" t="s">
        <v>130</v>
      </c>
    </row>
    <row r="28" s="1" customFormat="1" ht="60" customHeight="1" spans="1:19">
      <c r="A28" s="12">
        <v>25</v>
      </c>
      <c r="B28" s="104" t="s">
        <v>126</v>
      </c>
      <c r="C28" s="105" t="s">
        <v>131</v>
      </c>
      <c r="D28" s="106" t="s">
        <v>55</v>
      </c>
      <c r="E28" s="104" t="s">
        <v>126</v>
      </c>
      <c r="F28" s="106" t="s">
        <v>132</v>
      </c>
      <c r="G28" s="107">
        <v>90</v>
      </c>
      <c r="H28" s="107">
        <v>90</v>
      </c>
      <c r="I28" s="107">
        <v>0</v>
      </c>
      <c r="J28" s="107">
        <v>0</v>
      </c>
      <c r="K28" s="107">
        <v>3600</v>
      </c>
      <c r="L28" s="107">
        <v>96</v>
      </c>
      <c r="M28" s="107">
        <v>378</v>
      </c>
      <c r="N28" s="107">
        <v>0.1</v>
      </c>
      <c r="O28" s="106" t="s">
        <v>63</v>
      </c>
      <c r="P28" s="106" t="s">
        <v>129</v>
      </c>
      <c r="Q28" s="107" t="s">
        <v>31</v>
      </c>
      <c r="R28" s="107" t="s">
        <v>65</v>
      </c>
      <c r="S28" s="106" t="s">
        <v>130</v>
      </c>
    </row>
    <row r="29" s="1" customFormat="1" ht="60" customHeight="1" spans="1:19">
      <c r="A29" s="12">
        <v>26</v>
      </c>
      <c r="B29" s="104" t="s">
        <v>126</v>
      </c>
      <c r="C29" s="105" t="s">
        <v>133</v>
      </c>
      <c r="D29" s="106" t="s">
        <v>55</v>
      </c>
      <c r="E29" s="104" t="s">
        <v>126</v>
      </c>
      <c r="F29" s="106" t="s">
        <v>134</v>
      </c>
      <c r="G29" s="107">
        <v>260</v>
      </c>
      <c r="H29" s="107">
        <v>260</v>
      </c>
      <c r="I29" s="107">
        <v>0</v>
      </c>
      <c r="J29" s="107">
        <v>0</v>
      </c>
      <c r="K29" s="107">
        <v>3600</v>
      </c>
      <c r="L29" s="107">
        <v>181</v>
      </c>
      <c r="M29" s="107">
        <v>591</v>
      </c>
      <c r="N29" s="107">
        <v>0.3</v>
      </c>
      <c r="O29" s="106" t="s">
        <v>63</v>
      </c>
      <c r="P29" s="106" t="s">
        <v>135</v>
      </c>
      <c r="Q29" s="107" t="s">
        <v>31</v>
      </c>
      <c r="R29" s="107" t="s">
        <v>65</v>
      </c>
      <c r="S29" s="106" t="s">
        <v>130</v>
      </c>
    </row>
    <row r="30" s="1" customFormat="1" ht="60" customHeight="1" spans="1:19">
      <c r="A30" s="12">
        <v>27</v>
      </c>
      <c r="B30" s="104" t="s">
        <v>126</v>
      </c>
      <c r="C30" s="105" t="s">
        <v>67</v>
      </c>
      <c r="D30" s="106" t="s">
        <v>25</v>
      </c>
      <c r="E30" s="104" t="s">
        <v>126</v>
      </c>
      <c r="F30" s="106" t="s">
        <v>136</v>
      </c>
      <c r="G30" s="107">
        <v>50</v>
      </c>
      <c r="H30" s="107">
        <v>50</v>
      </c>
      <c r="I30" s="107">
        <v>0</v>
      </c>
      <c r="J30" s="107">
        <v>0</v>
      </c>
      <c r="K30" s="107">
        <v>378</v>
      </c>
      <c r="L30" s="107">
        <v>96</v>
      </c>
      <c r="M30" s="107">
        <v>378</v>
      </c>
      <c r="N30" s="107">
        <v>0.3</v>
      </c>
      <c r="O30" s="106" t="s">
        <v>63</v>
      </c>
      <c r="P30" s="106" t="s">
        <v>64</v>
      </c>
      <c r="Q30" s="120" t="s">
        <v>137</v>
      </c>
      <c r="R30" s="107" t="s">
        <v>65</v>
      </c>
      <c r="S30" s="106" t="s">
        <v>130</v>
      </c>
    </row>
    <row r="31" ht="42" customHeight="1" spans="1:19">
      <c r="A31" s="98" t="s">
        <v>138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</row>
    <row r="32" ht="29.1" customHeight="1" spans="1:19">
      <c r="A32" s="98" t="s">
        <v>139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</row>
    <row r="33" ht="29.1" customHeight="1" spans="1:19">
      <c r="A33" s="99" t="s">
        <v>140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</row>
    <row r="34" s="2" customFormat="1" ht="29.1" customHeight="1" spans="1:19">
      <c r="A34" s="98" t="s">
        <v>141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</row>
    <row r="35" s="2" customFormat="1" ht="29.1" customHeight="1" spans="1:19">
      <c r="A35" s="98" t="s">
        <v>142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</row>
    <row r="36" ht="26.1" customHeight="1" spans="1:19">
      <c r="A36" s="98" t="s">
        <v>143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</row>
  </sheetData>
  <mergeCells count="19">
    <mergeCell ref="A1:S1"/>
    <mergeCell ref="G2:J2"/>
    <mergeCell ref="K2:N2"/>
    <mergeCell ref="Q2:R2"/>
    <mergeCell ref="A31:S31"/>
    <mergeCell ref="A32:S32"/>
    <mergeCell ref="A33:S33"/>
    <mergeCell ref="A34:S34"/>
    <mergeCell ref="A35:S35"/>
    <mergeCell ref="A36:S36"/>
    <mergeCell ref="A2:A3"/>
    <mergeCell ref="B2:B3"/>
    <mergeCell ref="C2:C3"/>
    <mergeCell ref="D2:D3"/>
    <mergeCell ref="E2:E3"/>
    <mergeCell ref="F2:F3"/>
    <mergeCell ref="O2:O3"/>
    <mergeCell ref="P2:P3"/>
    <mergeCell ref="S2:S3"/>
  </mergeCells>
  <printOptions horizontalCentered="1" verticalCentered="1"/>
  <pageMargins left="0.700694444444445" right="0.700694444444445" top="0.393055555555556" bottom="0.393055555555556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1"/>
  <sheetViews>
    <sheetView topLeftCell="A22" workbookViewId="0">
      <selection activeCell="P30" sqref="P30"/>
    </sheetView>
  </sheetViews>
  <sheetFormatPr defaultColWidth="9" defaultRowHeight="14.4"/>
  <cols>
    <col min="1" max="1" width="3.5" customWidth="1"/>
    <col min="2" max="2" width="6.5" customWidth="1"/>
    <col min="3" max="3" width="17" customWidth="1"/>
    <col min="4" max="4" width="5.75" customWidth="1"/>
    <col min="5" max="5" width="7.12962962962963" customWidth="1"/>
    <col min="6" max="6" width="14" customWidth="1"/>
    <col min="7" max="7" width="7.87962962962963" customWidth="1"/>
    <col min="8" max="9" width="6.12962962962963" customWidth="1"/>
    <col min="10" max="11" width="5.5" customWidth="1"/>
    <col min="12" max="13" width="5.87962962962963" customWidth="1"/>
    <col min="14" max="14" width="9.75" customWidth="1"/>
    <col min="15" max="15" width="8.87962962962963" customWidth="1"/>
    <col min="16" max="16" width="11.6296296296296" customWidth="1"/>
    <col min="17" max="17" width="9.25" customWidth="1"/>
    <col min="18" max="18" width="9.75" customWidth="1"/>
    <col min="19" max="19" width="7.12962962962963" customWidth="1"/>
  </cols>
  <sheetData>
    <row r="1" ht="38.1" customHeight="1" spans="1:19">
      <c r="A1" s="3" t="s">
        <v>144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35.1" customHeight="1" spans="1:19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145</v>
      </c>
      <c r="H2" s="8"/>
      <c r="I2" s="8"/>
      <c r="J2" s="59"/>
      <c r="K2" s="7" t="s">
        <v>8</v>
      </c>
      <c r="L2" s="8"/>
      <c r="M2" s="8"/>
      <c r="N2" s="59"/>
      <c r="O2" s="6" t="s">
        <v>9</v>
      </c>
      <c r="P2" s="6" t="s">
        <v>10</v>
      </c>
      <c r="Q2" s="80" t="s">
        <v>11</v>
      </c>
      <c r="R2" s="80"/>
      <c r="S2" s="6" t="s">
        <v>146</v>
      </c>
    </row>
    <row r="3" ht="72.95" customHeight="1" spans="1:19">
      <c r="A3" s="9"/>
      <c r="B3" s="9"/>
      <c r="C3" s="10"/>
      <c r="D3" s="10"/>
      <c r="E3" s="10"/>
      <c r="F3" s="10"/>
      <c r="G3" s="11" t="s">
        <v>13</v>
      </c>
      <c r="H3" s="11" t="s">
        <v>14</v>
      </c>
      <c r="I3" s="11" t="s">
        <v>15</v>
      </c>
      <c r="J3" s="60" t="s">
        <v>16</v>
      </c>
      <c r="K3" s="61" t="s">
        <v>17</v>
      </c>
      <c r="L3" s="61" t="s">
        <v>18</v>
      </c>
      <c r="M3" s="61" t="s">
        <v>19</v>
      </c>
      <c r="N3" s="61" t="s">
        <v>20</v>
      </c>
      <c r="O3" s="10"/>
      <c r="P3" s="10"/>
      <c r="Q3" s="81" t="s">
        <v>21</v>
      </c>
      <c r="R3" s="81" t="s">
        <v>22</v>
      </c>
      <c r="S3" s="10"/>
    </row>
    <row r="4" s="1" customFormat="1" ht="60" customHeight="1" spans="1:19">
      <c r="A4" s="12">
        <v>1</v>
      </c>
      <c r="B4" s="13" t="s">
        <v>23</v>
      </c>
      <c r="C4" s="14" t="s">
        <v>24</v>
      </c>
      <c r="D4" s="15" t="s">
        <v>25</v>
      </c>
      <c r="E4" s="15" t="s">
        <v>23</v>
      </c>
      <c r="F4" s="16" t="s">
        <v>26</v>
      </c>
      <c r="G4" s="16">
        <f t="shared" ref="G4:G10" si="0">SUM(H4:J4)</f>
        <v>50</v>
      </c>
      <c r="H4" s="17">
        <v>20</v>
      </c>
      <c r="I4" s="17">
        <v>0</v>
      </c>
      <c r="J4" s="17">
        <v>30</v>
      </c>
      <c r="K4" s="17" t="s">
        <v>27</v>
      </c>
      <c r="L4" s="17">
        <v>52</v>
      </c>
      <c r="M4" s="17">
        <v>135</v>
      </c>
      <c r="N4" s="16" t="s">
        <v>28</v>
      </c>
      <c r="O4" s="62" t="s">
        <v>29</v>
      </c>
      <c r="P4" s="62" t="s">
        <v>30</v>
      </c>
      <c r="Q4" s="82" t="s">
        <v>31</v>
      </c>
      <c r="R4" s="82" t="s">
        <v>31</v>
      </c>
      <c r="S4" s="23" t="s">
        <v>147</v>
      </c>
    </row>
    <row r="5" s="1" customFormat="1" ht="60" customHeight="1" spans="1:19">
      <c r="A5" s="12">
        <v>2</v>
      </c>
      <c r="B5" s="13" t="s">
        <v>23</v>
      </c>
      <c r="C5" s="18" t="s">
        <v>33</v>
      </c>
      <c r="D5" s="15" t="s">
        <v>25</v>
      </c>
      <c r="E5" s="15" t="s">
        <v>34</v>
      </c>
      <c r="F5" s="15" t="s">
        <v>35</v>
      </c>
      <c r="G5" s="16">
        <f t="shared" si="0"/>
        <v>35</v>
      </c>
      <c r="H5" s="19">
        <v>5</v>
      </c>
      <c r="I5" s="19">
        <v>0</v>
      </c>
      <c r="J5" s="19">
        <v>30</v>
      </c>
      <c r="K5" s="19" t="s">
        <v>36</v>
      </c>
      <c r="L5" s="19">
        <v>11</v>
      </c>
      <c r="M5" s="19">
        <v>33</v>
      </c>
      <c r="N5" s="16" t="s">
        <v>37</v>
      </c>
      <c r="O5" s="62" t="s">
        <v>29</v>
      </c>
      <c r="P5" s="62" t="s">
        <v>38</v>
      </c>
      <c r="Q5" s="82" t="s">
        <v>31</v>
      </c>
      <c r="R5" s="82" t="s">
        <v>31</v>
      </c>
      <c r="S5" s="23" t="s">
        <v>147</v>
      </c>
    </row>
    <row r="6" s="1" customFormat="1" ht="70.5" customHeight="1" spans="1:19">
      <c r="A6" s="12">
        <v>3</v>
      </c>
      <c r="B6" s="13" t="s">
        <v>23</v>
      </c>
      <c r="C6" s="20" t="s">
        <v>39</v>
      </c>
      <c r="D6" s="15" t="s">
        <v>25</v>
      </c>
      <c r="E6" s="15" t="s">
        <v>40</v>
      </c>
      <c r="F6" s="15" t="s">
        <v>41</v>
      </c>
      <c r="G6" s="16">
        <f t="shared" si="0"/>
        <v>70</v>
      </c>
      <c r="H6" s="17">
        <v>10</v>
      </c>
      <c r="I6" s="17">
        <v>0</v>
      </c>
      <c r="J6" s="17">
        <v>60</v>
      </c>
      <c r="K6" s="17" t="s">
        <v>42</v>
      </c>
      <c r="L6" s="17">
        <v>9</v>
      </c>
      <c r="M6" s="17">
        <v>26</v>
      </c>
      <c r="N6" s="16" t="s">
        <v>43</v>
      </c>
      <c r="O6" s="62" t="s">
        <v>29</v>
      </c>
      <c r="P6" s="62" t="s">
        <v>38</v>
      </c>
      <c r="Q6" s="82" t="s">
        <v>31</v>
      </c>
      <c r="R6" s="82" t="s">
        <v>31</v>
      </c>
      <c r="S6" s="23" t="s">
        <v>147</v>
      </c>
    </row>
    <row r="7" s="1" customFormat="1" ht="60" customHeight="1" spans="1:19">
      <c r="A7" s="12">
        <v>4</v>
      </c>
      <c r="B7" s="13" t="s">
        <v>23</v>
      </c>
      <c r="C7" s="20" t="s">
        <v>44</v>
      </c>
      <c r="D7" s="15" t="s">
        <v>25</v>
      </c>
      <c r="E7" s="15" t="s">
        <v>40</v>
      </c>
      <c r="F7" s="15" t="s">
        <v>45</v>
      </c>
      <c r="G7" s="16">
        <f t="shared" si="0"/>
        <v>80</v>
      </c>
      <c r="H7" s="21">
        <v>10</v>
      </c>
      <c r="I7" s="21">
        <v>0</v>
      </c>
      <c r="J7" s="21">
        <v>70</v>
      </c>
      <c r="K7" s="21" t="s">
        <v>42</v>
      </c>
      <c r="L7" s="21">
        <v>4</v>
      </c>
      <c r="M7" s="21">
        <v>13</v>
      </c>
      <c r="N7" s="16" t="s">
        <v>46</v>
      </c>
      <c r="O7" s="62" t="s">
        <v>29</v>
      </c>
      <c r="P7" s="62" t="s">
        <v>38</v>
      </c>
      <c r="Q7" s="82" t="s">
        <v>31</v>
      </c>
      <c r="R7" s="82" t="s">
        <v>31</v>
      </c>
      <c r="S7" s="23" t="s">
        <v>147</v>
      </c>
    </row>
    <row r="8" s="1" customFormat="1" ht="60" customHeight="1" spans="1:19">
      <c r="A8" s="12">
        <v>5</v>
      </c>
      <c r="B8" s="13" t="s">
        <v>23</v>
      </c>
      <c r="C8" s="19" t="s">
        <v>148</v>
      </c>
      <c r="D8" s="13" t="s">
        <v>25</v>
      </c>
      <c r="E8" s="19" t="s">
        <v>48</v>
      </c>
      <c r="F8" s="19" t="s">
        <v>49</v>
      </c>
      <c r="G8" s="16">
        <f t="shared" si="0"/>
        <v>20</v>
      </c>
      <c r="H8" s="19">
        <v>20</v>
      </c>
      <c r="I8" s="19">
        <v>0</v>
      </c>
      <c r="J8" s="19">
        <v>0</v>
      </c>
      <c r="K8" s="19" t="s">
        <v>50</v>
      </c>
      <c r="L8" s="19">
        <v>52</v>
      </c>
      <c r="M8" s="19">
        <v>135</v>
      </c>
      <c r="N8" s="16" t="s">
        <v>51</v>
      </c>
      <c r="O8" s="62" t="s">
        <v>52</v>
      </c>
      <c r="P8" s="62" t="s">
        <v>30</v>
      </c>
      <c r="Q8" s="82" t="s">
        <v>31</v>
      </c>
      <c r="R8" s="82" t="s">
        <v>31</v>
      </c>
      <c r="S8" s="23" t="s">
        <v>147</v>
      </c>
    </row>
    <row r="9" s="1" customFormat="1" ht="60" customHeight="1" spans="1:19">
      <c r="A9" s="12">
        <v>6</v>
      </c>
      <c r="B9" s="13" t="s">
        <v>23</v>
      </c>
      <c r="C9" s="22" t="s">
        <v>149</v>
      </c>
      <c r="D9" s="23" t="s">
        <v>55</v>
      </c>
      <c r="E9" s="16" t="s">
        <v>23</v>
      </c>
      <c r="F9" s="22" t="s">
        <v>150</v>
      </c>
      <c r="G9" s="16">
        <v>11</v>
      </c>
      <c r="H9" s="16">
        <v>3</v>
      </c>
      <c r="I9" s="16">
        <v>0</v>
      </c>
      <c r="J9" s="16">
        <v>8</v>
      </c>
      <c r="K9" s="19" t="s">
        <v>50</v>
      </c>
      <c r="L9" s="16">
        <v>52</v>
      </c>
      <c r="M9" s="16">
        <v>135</v>
      </c>
      <c r="N9" s="36" t="s">
        <v>151</v>
      </c>
      <c r="O9" s="62" t="s">
        <v>29</v>
      </c>
      <c r="P9" s="63" t="s">
        <v>152</v>
      </c>
      <c r="Q9" s="82" t="s">
        <v>31</v>
      </c>
      <c r="R9" s="82" t="s">
        <v>31</v>
      </c>
      <c r="S9" s="23" t="s">
        <v>147</v>
      </c>
    </row>
    <row r="10" s="1" customFormat="1" ht="60" customHeight="1" spans="1:19">
      <c r="A10" s="12">
        <v>7</v>
      </c>
      <c r="B10" s="13" t="s">
        <v>23</v>
      </c>
      <c r="C10" s="16" t="s">
        <v>153</v>
      </c>
      <c r="D10" s="21" t="s">
        <v>55</v>
      </c>
      <c r="E10" s="16" t="s">
        <v>23</v>
      </c>
      <c r="F10" s="16" t="s">
        <v>56</v>
      </c>
      <c r="G10" s="16">
        <f t="shared" si="0"/>
        <v>45</v>
      </c>
      <c r="H10" s="16">
        <v>20</v>
      </c>
      <c r="I10" s="16">
        <v>0</v>
      </c>
      <c r="J10" s="16">
        <v>25</v>
      </c>
      <c r="K10" s="16" t="s">
        <v>57</v>
      </c>
      <c r="L10" s="16">
        <v>52</v>
      </c>
      <c r="M10" s="16">
        <v>135</v>
      </c>
      <c r="N10" s="16" t="s">
        <v>58</v>
      </c>
      <c r="O10" s="62" t="s">
        <v>52</v>
      </c>
      <c r="P10" s="64" t="s">
        <v>59</v>
      </c>
      <c r="Q10" s="82" t="s">
        <v>31</v>
      </c>
      <c r="R10" s="82" t="s">
        <v>31</v>
      </c>
      <c r="S10" s="23" t="s">
        <v>147</v>
      </c>
    </row>
    <row r="11" s="1" customFormat="1" ht="30.75" customHeight="1" spans="1:19">
      <c r="A11" s="12"/>
      <c r="B11" s="24" t="s">
        <v>154</v>
      </c>
      <c r="C11" s="25"/>
      <c r="D11" s="26"/>
      <c r="E11" s="25"/>
      <c r="F11" s="25"/>
      <c r="G11" s="27">
        <f>SUM(G4:G10)</f>
        <v>311</v>
      </c>
      <c r="H11" s="27">
        <f>SUM(H4:H10)</f>
        <v>88</v>
      </c>
      <c r="I11" s="27">
        <f>SUM(I4:I10)</f>
        <v>0</v>
      </c>
      <c r="J11" s="27">
        <f>SUM(J4:J10)</f>
        <v>223</v>
      </c>
      <c r="K11" s="27"/>
      <c r="L11" s="27"/>
      <c r="M11" s="27"/>
      <c r="N11" s="27"/>
      <c r="O11" s="65"/>
      <c r="P11" s="66"/>
      <c r="Q11" s="83"/>
      <c r="R11" s="83"/>
      <c r="S11" s="23"/>
    </row>
    <row r="12" s="1" customFormat="1" ht="55.5" customHeight="1" spans="1:19">
      <c r="A12" s="28">
        <v>8</v>
      </c>
      <c r="B12" s="28" t="s">
        <v>60</v>
      </c>
      <c r="C12" s="28" t="s">
        <v>155</v>
      </c>
      <c r="D12" s="28" t="s">
        <v>55</v>
      </c>
      <c r="E12" s="28" t="s">
        <v>60</v>
      </c>
      <c r="F12" s="28" t="s">
        <v>156</v>
      </c>
      <c r="G12" s="16">
        <f>SUM(H12:J12)</f>
        <v>48</v>
      </c>
      <c r="H12" s="29">
        <v>20</v>
      </c>
      <c r="I12" s="29">
        <v>0</v>
      </c>
      <c r="J12" s="29">
        <v>28</v>
      </c>
      <c r="K12" s="29">
        <v>3500</v>
      </c>
      <c r="L12" s="29">
        <v>67</v>
      </c>
      <c r="M12" s="29">
        <v>181</v>
      </c>
      <c r="N12" s="29" t="s">
        <v>157</v>
      </c>
      <c r="O12" s="28" t="s">
        <v>52</v>
      </c>
      <c r="P12" s="28" t="s">
        <v>135</v>
      </c>
      <c r="Q12" s="29" t="s">
        <v>31</v>
      </c>
      <c r="R12" s="29" t="s">
        <v>65</v>
      </c>
      <c r="S12" s="23" t="s">
        <v>147</v>
      </c>
    </row>
    <row r="13" s="1" customFormat="1" ht="27.75" customHeight="1" spans="1:19">
      <c r="A13" s="28"/>
      <c r="B13" s="24" t="s">
        <v>154</v>
      </c>
      <c r="C13" s="24"/>
      <c r="D13" s="24"/>
      <c r="E13" s="24"/>
      <c r="F13" s="24"/>
      <c r="G13" s="30">
        <f>SUM(G12:G12)</f>
        <v>48</v>
      </c>
      <c r="H13" s="30">
        <f>SUM(H12:H12)</f>
        <v>20</v>
      </c>
      <c r="I13" s="30">
        <f>SUM(I12:I12)</f>
        <v>0</v>
      </c>
      <c r="J13" s="30">
        <f>SUM(J12:J12)</f>
        <v>28</v>
      </c>
      <c r="K13" s="30"/>
      <c r="L13" s="30"/>
      <c r="M13" s="30"/>
      <c r="N13" s="30"/>
      <c r="O13" s="24"/>
      <c r="P13" s="24"/>
      <c r="Q13" s="84"/>
      <c r="R13" s="30"/>
      <c r="S13" s="23"/>
    </row>
    <row r="14" s="1" customFormat="1" ht="71.25" customHeight="1" spans="1:19">
      <c r="A14" s="28">
        <v>9</v>
      </c>
      <c r="B14" s="28" t="s">
        <v>70</v>
      </c>
      <c r="C14" s="28" t="s">
        <v>158</v>
      </c>
      <c r="D14" s="28" t="s">
        <v>25</v>
      </c>
      <c r="E14" s="28" t="s">
        <v>70</v>
      </c>
      <c r="F14" s="28" t="s">
        <v>159</v>
      </c>
      <c r="G14" s="16">
        <f>SUM(H14:J14)</f>
        <v>20</v>
      </c>
      <c r="H14" s="29">
        <v>20</v>
      </c>
      <c r="I14" s="29">
        <v>0</v>
      </c>
      <c r="J14" s="29">
        <v>0</v>
      </c>
      <c r="K14" s="29">
        <v>580</v>
      </c>
      <c r="L14" s="29">
        <v>13</v>
      </c>
      <c r="M14" s="29">
        <v>42</v>
      </c>
      <c r="N14" s="29" t="s">
        <v>160</v>
      </c>
      <c r="O14" s="28" t="s">
        <v>52</v>
      </c>
      <c r="P14" s="28" t="s">
        <v>81</v>
      </c>
      <c r="Q14" s="29" t="s">
        <v>31</v>
      </c>
      <c r="R14" s="29" t="s">
        <v>65</v>
      </c>
      <c r="S14" s="23" t="s">
        <v>147</v>
      </c>
    </row>
    <row r="15" s="1" customFormat="1" ht="60" customHeight="1" spans="1:19">
      <c r="A15" s="28">
        <v>10</v>
      </c>
      <c r="B15" s="28" t="s">
        <v>70</v>
      </c>
      <c r="C15" s="28" t="s">
        <v>161</v>
      </c>
      <c r="D15" s="28" t="s">
        <v>25</v>
      </c>
      <c r="E15" s="28" t="s">
        <v>70</v>
      </c>
      <c r="F15" s="28" t="s">
        <v>162</v>
      </c>
      <c r="G15" s="16">
        <f>SUM(H15:J15)</f>
        <v>40</v>
      </c>
      <c r="H15" s="29">
        <v>40</v>
      </c>
      <c r="I15" s="29">
        <v>0</v>
      </c>
      <c r="J15" s="29">
        <v>0</v>
      </c>
      <c r="K15" s="29">
        <v>95</v>
      </c>
      <c r="L15" s="29">
        <v>30</v>
      </c>
      <c r="M15" s="29">
        <v>95</v>
      </c>
      <c r="N15" s="29" t="s">
        <v>163</v>
      </c>
      <c r="O15" s="28" t="s">
        <v>52</v>
      </c>
      <c r="P15" s="28" t="s">
        <v>135</v>
      </c>
      <c r="Q15" s="29" t="s">
        <v>31</v>
      </c>
      <c r="R15" s="29" t="s">
        <v>65</v>
      </c>
      <c r="S15" s="23" t="s">
        <v>147</v>
      </c>
    </row>
    <row r="16" s="1" customFormat="1" ht="32.25" customHeight="1" spans="1:19">
      <c r="A16" s="24"/>
      <c r="B16" s="24" t="s">
        <v>154</v>
      </c>
      <c r="C16" s="24"/>
      <c r="D16" s="24"/>
      <c r="E16" s="24"/>
      <c r="F16" s="24"/>
      <c r="G16" s="30">
        <f>SUM(G14:G15)</f>
        <v>60</v>
      </c>
      <c r="H16" s="30">
        <f>SUM(H14:H15)</f>
        <v>60</v>
      </c>
      <c r="I16" s="30">
        <f>SUM(I14:I15)</f>
        <v>0</v>
      </c>
      <c r="J16" s="30">
        <f>SUM(J14:J15)</f>
        <v>0</v>
      </c>
      <c r="K16" s="30"/>
      <c r="L16" s="30"/>
      <c r="M16" s="30"/>
      <c r="N16" s="30"/>
      <c r="O16" s="24"/>
      <c r="P16" s="24"/>
      <c r="Q16" s="84"/>
      <c r="R16" s="30"/>
      <c r="S16" s="23"/>
    </row>
    <row r="17" s="1" customFormat="1" ht="60" customHeight="1" spans="1:19">
      <c r="A17" s="28">
        <v>11</v>
      </c>
      <c r="B17" s="28" t="s">
        <v>86</v>
      </c>
      <c r="C17" s="28" t="s">
        <v>164</v>
      </c>
      <c r="D17" s="28" t="s">
        <v>25</v>
      </c>
      <c r="E17" s="28" t="s">
        <v>86</v>
      </c>
      <c r="F17" s="28" t="s">
        <v>165</v>
      </c>
      <c r="G17" s="16">
        <f>SUM(H17:J17)</f>
        <v>5</v>
      </c>
      <c r="H17" s="29">
        <v>5</v>
      </c>
      <c r="I17" s="29">
        <v>0</v>
      </c>
      <c r="J17" s="29">
        <v>0</v>
      </c>
      <c r="K17" s="29">
        <v>3087</v>
      </c>
      <c r="L17" s="29">
        <v>34</v>
      </c>
      <c r="M17" s="29">
        <v>89</v>
      </c>
      <c r="N17" s="29" t="s">
        <v>163</v>
      </c>
      <c r="O17" s="28" t="s">
        <v>52</v>
      </c>
      <c r="P17" s="28" t="s">
        <v>135</v>
      </c>
      <c r="Q17" s="29" t="s">
        <v>74</v>
      </c>
      <c r="R17" s="85" t="s">
        <v>89</v>
      </c>
      <c r="S17" s="23" t="s">
        <v>147</v>
      </c>
    </row>
    <row r="18" s="1" customFormat="1" ht="60" customHeight="1" spans="1:19">
      <c r="A18" s="28">
        <v>12</v>
      </c>
      <c r="B18" s="31" t="s">
        <v>86</v>
      </c>
      <c r="C18" s="31" t="s">
        <v>166</v>
      </c>
      <c r="D18" s="31" t="s">
        <v>55</v>
      </c>
      <c r="E18" s="31" t="s">
        <v>86</v>
      </c>
      <c r="F18" s="31" t="s">
        <v>167</v>
      </c>
      <c r="G18" s="16">
        <f t="shared" ref="G18:G19" si="1">SUM(H18:J18)</f>
        <v>70</v>
      </c>
      <c r="H18" s="32">
        <v>70</v>
      </c>
      <c r="I18" s="32">
        <v>0</v>
      </c>
      <c r="J18" s="32">
        <v>0</v>
      </c>
      <c r="K18" s="32">
        <v>3087</v>
      </c>
      <c r="L18" s="32">
        <v>34</v>
      </c>
      <c r="M18" s="32">
        <v>89</v>
      </c>
      <c r="N18" s="47" t="s">
        <v>168</v>
      </c>
      <c r="O18" s="67" t="s">
        <v>52</v>
      </c>
      <c r="P18" s="68" t="s">
        <v>81</v>
      </c>
      <c r="Q18" s="32" t="s">
        <v>31</v>
      </c>
      <c r="R18" s="32" t="s">
        <v>89</v>
      </c>
      <c r="S18" s="23" t="s">
        <v>147</v>
      </c>
    </row>
    <row r="19" s="1" customFormat="1" ht="96.75" customHeight="1" spans="1:19">
      <c r="A19" s="28">
        <v>13</v>
      </c>
      <c r="B19" s="33" t="s">
        <v>86</v>
      </c>
      <c r="C19" s="33" t="s">
        <v>169</v>
      </c>
      <c r="D19" s="34" t="s">
        <v>55</v>
      </c>
      <c r="E19" s="34" t="s">
        <v>170</v>
      </c>
      <c r="F19" s="34" t="s">
        <v>171</v>
      </c>
      <c r="G19" s="16">
        <f t="shared" si="1"/>
        <v>550</v>
      </c>
      <c r="H19" s="35">
        <v>50</v>
      </c>
      <c r="I19" s="35">
        <v>0</v>
      </c>
      <c r="J19" s="35">
        <v>500</v>
      </c>
      <c r="K19" s="35">
        <v>3087</v>
      </c>
      <c r="L19" s="35">
        <v>34</v>
      </c>
      <c r="M19" s="35">
        <v>89</v>
      </c>
      <c r="N19" s="29" t="s">
        <v>163</v>
      </c>
      <c r="O19" s="69" t="s">
        <v>52</v>
      </c>
      <c r="P19" s="34" t="s">
        <v>172</v>
      </c>
      <c r="Q19" s="35" t="s">
        <v>31</v>
      </c>
      <c r="R19" s="35" t="s">
        <v>89</v>
      </c>
      <c r="S19" s="23" t="s">
        <v>147</v>
      </c>
    </row>
    <row r="20" s="1" customFormat="1" ht="23.25" customHeight="1" spans="1:19">
      <c r="A20" s="24"/>
      <c r="B20" s="24" t="s">
        <v>154</v>
      </c>
      <c r="C20" s="24"/>
      <c r="D20" s="24"/>
      <c r="E20" s="24"/>
      <c r="F20" s="24"/>
      <c r="G20" s="30">
        <f>SUM(G17:G19)</f>
        <v>625</v>
      </c>
      <c r="H20" s="30">
        <f>SUM(H17:H19)</f>
        <v>125</v>
      </c>
      <c r="I20" s="30">
        <f>SUM(I17:I19)</f>
        <v>0</v>
      </c>
      <c r="J20" s="30">
        <f>SUM(J17:J19)</f>
        <v>500</v>
      </c>
      <c r="K20" s="30"/>
      <c r="L20" s="30"/>
      <c r="M20" s="30"/>
      <c r="N20" s="30"/>
      <c r="O20" s="24"/>
      <c r="P20" s="24"/>
      <c r="Q20" s="30"/>
      <c r="R20" s="30"/>
      <c r="S20" s="23" t="s">
        <v>147</v>
      </c>
    </row>
    <row r="21" s="1" customFormat="1" ht="60" customHeight="1" spans="1:19">
      <c r="A21" s="28">
        <v>14</v>
      </c>
      <c r="B21" s="28" t="s">
        <v>91</v>
      </c>
      <c r="C21" s="16" t="s">
        <v>153</v>
      </c>
      <c r="D21" s="28" t="s">
        <v>55</v>
      </c>
      <c r="E21" s="28" t="s">
        <v>91</v>
      </c>
      <c r="F21" s="36" t="s">
        <v>56</v>
      </c>
      <c r="G21" s="16">
        <f>SUM(H21:J21)</f>
        <v>10</v>
      </c>
      <c r="H21" s="29">
        <v>10</v>
      </c>
      <c r="I21" s="29">
        <v>0</v>
      </c>
      <c r="J21" s="29">
        <v>0</v>
      </c>
      <c r="K21" s="29">
        <v>118</v>
      </c>
      <c r="L21" s="29" t="s">
        <v>173</v>
      </c>
      <c r="M21" s="29" t="s">
        <v>174</v>
      </c>
      <c r="N21" s="29" t="s">
        <v>175</v>
      </c>
      <c r="O21" s="69" t="s">
        <v>52</v>
      </c>
      <c r="P21" s="28" t="s">
        <v>96</v>
      </c>
      <c r="Q21" s="29">
        <v>2020</v>
      </c>
      <c r="R21" s="29">
        <v>2020</v>
      </c>
      <c r="S21" s="23" t="s">
        <v>147</v>
      </c>
    </row>
    <row r="22" s="1" customFormat="1" ht="60" customHeight="1" spans="1:19">
      <c r="A22" s="28">
        <v>15</v>
      </c>
      <c r="B22" s="28" t="s">
        <v>91</v>
      </c>
      <c r="C22" s="28" t="s">
        <v>176</v>
      </c>
      <c r="D22" s="28" t="s">
        <v>55</v>
      </c>
      <c r="E22" s="28" t="s">
        <v>177</v>
      </c>
      <c r="F22" s="28" t="s">
        <v>178</v>
      </c>
      <c r="G22" s="16">
        <f>SUM(H22:J22)</f>
        <v>20</v>
      </c>
      <c r="H22" s="29">
        <v>20</v>
      </c>
      <c r="I22" s="29">
        <v>0</v>
      </c>
      <c r="J22" s="29">
        <v>0</v>
      </c>
      <c r="K22" s="29">
        <v>24</v>
      </c>
      <c r="L22" s="29" t="s">
        <v>179</v>
      </c>
      <c r="M22" s="29" t="s">
        <v>180</v>
      </c>
      <c r="N22" s="29" t="s">
        <v>181</v>
      </c>
      <c r="O22" s="69" t="s">
        <v>52</v>
      </c>
      <c r="P22" s="28" t="s">
        <v>102</v>
      </c>
      <c r="Q22" s="29">
        <v>2020</v>
      </c>
      <c r="R22" s="29">
        <v>2020</v>
      </c>
      <c r="S22" s="23" t="s">
        <v>147</v>
      </c>
    </row>
    <row r="23" s="1" customFormat="1" ht="60" customHeight="1" spans="1:19">
      <c r="A23" s="28">
        <v>16</v>
      </c>
      <c r="B23" s="28" t="s">
        <v>91</v>
      </c>
      <c r="C23" s="37" t="s">
        <v>182</v>
      </c>
      <c r="D23" s="37" t="s">
        <v>25</v>
      </c>
      <c r="E23" s="37" t="s">
        <v>91</v>
      </c>
      <c r="F23" s="37" t="s">
        <v>183</v>
      </c>
      <c r="G23" s="37">
        <v>80</v>
      </c>
      <c r="H23" s="37">
        <v>20</v>
      </c>
      <c r="I23" s="37">
        <v>50</v>
      </c>
      <c r="J23" s="37">
        <v>10</v>
      </c>
      <c r="K23" s="70" t="s">
        <v>184</v>
      </c>
      <c r="L23" s="70" t="s">
        <v>185</v>
      </c>
      <c r="M23" s="70">
        <v>120</v>
      </c>
      <c r="N23" s="37" t="s">
        <v>186</v>
      </c>
      <c r="O23" s="71" t="s">
        <v>52</v>
      </c>
      <c r="P23" s="71" t="s">
        <v>187</v>
      </c>
      <c r="Q23" s="86" t="s">
        <v>31</v>
      </c>
      <c r="R23" s="86" t="s">
        <v>31</v>
      </c>
      <c r="S23" s="23" t="s">
        <v>147</v>
      </c>
    </row>
    <row r="24" s="1" customFormat="1" ht="60" customHeight="1" spans="1:19">
      <c r="A24" s="28">
        <v>17</v>
      </c>
      <c r="B24" s="38" t="s">
        <v>91</v>
      </c>
      <c r="C24" s="37" t="s">
        <v>188</v>
      </c>
      <c r="D24" s="37" t="s">
        <v>55</v>
      </c>
      <c r="E24" s="37" t="s">
        <v>91</v>
      </c>
      <c r="F24" s="37" t="s">
        <v>189</v>
      </c>
      <c r="G24" s="37">
        <v>60</v>
      </c>
      <c r="H24" s="37">
        <v>30</v>
      </c>
      <c r="I24" s="37">
        <v>20</v>
      </c>
      <c r="J24" s="37">
        <v>10</v>
      </c>
      <c r="K24" s="70" t="s">
        <v>190</v>
      </c>
      <c r="L24" s="70" t="s">
        <v>185</v>
      </c>
      <c r="M24" s="70">
        <v>120</v>
      </c>
      <c r="N24" s="37" t="s">
        <v>186</v>
      </c>
      <c r="O24" s="71" t="s">
        <v>52</v>
      </c>
      <c r="P24" s="71" t="s">
        <v>187</v>
      </c>
      <c r="Q24" s="86" t="s">
        <v>31</v>
      </c>
      <c r="R24" s="86" t="s">
        <v>31</v>
      </c>
      <c r="S24" s="23" t="s">
        <v>147</v>
      </c>
    </row>
    <row r="25" s="1" customFormat="1" ht="30" customHeight="1" spans="1:19">
      <c r="A25" s="24"/>
      <c r="B25" s="24" t="s">
        <v>154</v>
      </c>
      <c r="C25" s="24"/>
      <c r="D25" s="24"/>
      <c r="E25" s="24"/>
      <c r="F25" s="24"/>
      <c r="G25" s="30">
        <f>SUM(G21:G24)</f>
        <v>170</v>
      </c>
      <c r="H25" s="30">
        <f t="shared" ref="H25:J25" si="2">SUM(H21:H24)</f>
        <v>80</v>
      </c>
      <c r="I25" s="30">
        <f t="shared" si="2"/>
        <v>70</v>
      </c>
      <c r="J25" s="30">
        <f t="shared" si="2"/>
        <v>20</v>
      </c>
      <c r="K25" s="30"/>
      <c r="L25" s="30"/>
      <c r="M25" s="30"/>
      <c r="N25" s="30"/>
      <c r="O25" s="24"/>
      <c r="P25" s="24"/>
      <c r="Q25" s="30"/>
      <c r="R25" s="30"/>
      <c r="S25" s="23" t="s">
        <v>147</v>
      </c>
    </row>
    <row r="26" s="1" customFormat="1" ht="60" customHeight="1" spans="1:19">
      <c r="A26" s="28">
        <v>18</v>
      </c>
      <c r="B26" s="28" t="s">
        <v>103</v>
      </c>
      <c r="C26" s="16" t="s">
        <v>153</v>
      </c>
      <c r="D26" s="28" t="s">
        <v>55</v>
      </c>
      <c r="E26" s="28" t="s">
        <v>105</v>
      </c>
      <c r="F26" s="28" t="s">
        <v>106</v>
      </c>
      <c r="G26" s="16">
        <f>SUM(H26:J26)</f>
        <v>60</v>
      </c>
      <c r="H26" s="29">
        <v>26</v>
      </c>
      <c r="I26" s="29">
        <v>0</v>
      </c>
      <c r="J26" s="29">
        <v>34</v>
      </c>
      <c r="K26" s="29">
        <v>145</v>
      </c>
      <c r="L26" s="29">
        <v>49</v>
      </c>
      <c r="M26" s="29">
        <v>145</v>
      </c>
      <c r="N26" s="29" t="s">
        <v>191</v>
      </c>
      <c r="O26" s="71" t="s">
        <v>52</v>
      </c>
      <c r="P26" s="28" t="s">
        <v>192</v>
      </c>
      <c r="Q26" s="87">
        <v>2020</v>
      </c>
      <c r="R26" s="87">
        <v>2020</v>
      </c>
      <c r="S26" s="23" t="s">
        <v>147</v>
      </c>
    </row>
    <row r="27" s="1" customFormat="1" ht="60" customHeight="1" spans="1:19">
      <c r="A27" s="28">
        <v>19</v>
      </c>
      <c r="B27" s="34" t="s">
        <v>103</v>
      </c>
      <c r="C27" s="34" t="s">
        <v>193</v>
      </c>
      <c r="D27" s="34" t="s">
        <v>55</v>
      </c>
      <c r="E27" s="34" t="s">
        <v>109</v>
      </c>
      <c r="F27" s="34" t="s">
        <v>110</v>
      </c>
      <c r="G27" s="35">
        <v>10</v>
      </c>
      <c r="H27" s="35">
        <v>10</v>
      </c>
      <c r="I27" s="35">
        <v>0</v>
      </c>
      <c r="J27" s="35">
        <v>0</v>
      </c>
      <c r="K27" s="35">
        <v>3986</v>
      </c>
      <c r="L27" s="35">
        <v>89</v>
      </c>
      <c r="M27" s="35">
        <v>223</v>
      </c>
      <c r="N27" s="35" t="s">
        <v>194</v>
      </c>
      <c r="O27" s="69" t="s">
        <v>52</v>
      </c>
      <c r="P27" s="34" t="s">
        <v>81</v>
      </c>
      <c r="Q27" s="35">
        <v>2020</v>
      </c>
      <c r="R27" s="35">
        <v>2020</v>
      </c>
      <c r="S27" s="23" t="s">
        <v>147</v>
      </c>
    </row>
    <row r="28" s="1" customFormat="1" ht="60" customHeight="1" spans="1:19">
      <c r="A28" s="28">
        <v>20</v>
      </c>
      <c r="B28" s="31" t="s">
        <v>103</v>
      </c>
      <c r="C28" s="31" t="s">
        <v>195</v>
      </c>
      <c r="D28" s="34" t="s">
        <v>25</v>
      </c>
      <c r="E28" s="34" t="s">
        <v>109</v>
      </c>
      <c r="F28" s="34" t="s">
        <v>112</v>
      </c>
      <c r="G28" s="35">
        <v>24</v>
      </c>
      <c r="H28" s="35">
        <v>24</v>
      </c>
      <c r="I28" s="35">
        <v>0</v>
      </c>
      <c r="J28" s="35">
        <v>0</v>
      </c>
      <c r="K28" s="35">
        <v>3986</v>
      </c>
      <c r="L28" s="35">
        <v>89</v>
      </c>
      <c r="M28" s="35">
        <v>223</v>
      </c>
      <c r="N28" s="35" t="s">
        <v>196</v>
      </c>
      <c r="O28" s="69" t="s">
        <v>52</v>
      </c>
      <c r="P28" s="34" t="s">
        <v>81</v>
      </c>
      <c r="Q28" s="35">
        <v>2020</v>
      </c>
      <c r="R28" s="35">
        <v>2020</v>
      </c>
      <c r="S28" s="23" t="s">
        <v>147</v>
      </c>
    </row>
    <row r="29" s="1" customFormat="1" ht="33" customHeight="1" spans="1:19">
      <c r="A29" s="28"/>
      <c r="B29" s="24" t="s">
        <v>154</v>
      </c>
      <c r="C29" s="24"/>
      <c r="D29" s="24"/>
      <c r="E29" s="24"/>
      <c r="F29" s="24"/>
      <c r="G29" s="30">
        <f>SUM(G26:G28)</f>
        <v>94</v>
      </c>
      <c r="H29" s="30">
        <f>SUM(H26:H28)</f>
        <v>60</v>
      </c>
      <c r="I29" s="30">
        <f>SUM(I26:I28)</f>
        <v>0</v>
      </c>
      <c r="J29" s="30">
        <f>SUM(J26:J28)</f>
        <v>34</v>
      </c>
      <c r="K29" s="30"/>
      <c r="L29" s="30"/>
      <c r="M29" s="30"/>
      <c r="N29" s="30"/>
      <c r="O29" s="24"/>
      <c r="P29" s="24"/>
      <c r="Q29" s="30"/>
      <c r="R29" s="88"/>
      <c r="S29" s="23"/>
    </row>
    <row r="30" s="1" customFormat="1" ht="99" customHeight="1" spans="1:19">
      <c r="A30" s="28">
        <v>21</v>
      </c>
      <c r="B30" s="39" t="s">
        <v>113</v>
      </c>
      <c r="C30" s="40" t="s">
        <v>197</v>
      </c>
      <c r="D30" s="39" t="s">
        <v>55</v>
      </c>
      <c r="E30" s="39" t="s">
        <v>113</v>
      </c>
      <c r="F30" s="41" t="s">
        <v>115</v>
      </c>
      <c r="G30" s="16">
        <v>5</v>
      </c>
      <c r="H30" s="42" t="s">
        <v>198</v>
      </c>
      <c r="I30" s="42" t="s">
        <v>118</v>
      </c>
      <c r="J30" s="42" t="s">
        <v>119</v>
      </c>
      <c r="K30" s="42">
        <v>78</v>
      </c>
      <c r="L30" s="42">
        <v>29</v>
      </c>
      <c r="M30" s="42">
        <v>78</v>
      </c>
      <c r="N30" s="42" t="s">
        <v>120</v>
      </c>
      <c r="O30" s="39" t="s">
        <v>199</v>
      </c>
      <c r="P30" s="39" t="s">
        <v>121</v>
      </c>
      <c r="Q30" s="89" t="s">
        <v>74</v>
      </c>
      <c r="R30" s="90" t="s">
        <v>122</v>
      </c>
      <c r="S30" s="23" t="s">
        <v>147</v>
      </c>
    </row>
    <row r="31" s="1" customFormat="1" ht="32.25" customHeight="1" spans="1:19">
      <c r="A31" s="28"/>
      <c r="B31" s="24" t="s">
        <v>154</v>
      </c>
      <c r="C31" s="24"/>
      <c r="D31" s="24"/>
      <c r="E31" s="24"/>
      <c r="F31" s="24"/>
      <c r="G31" s="24">
        <v>5</v>
      </c>
      <c r="H31" s="43" t="s">
        <v>198</v>
      </c>
      <c r="I31" s="43" t="s">
        <v>118</v>
      </c>
      <c r="J31" s="43" t="s">
        <v>119</v>
      </c>
      <c r="K31" s="30"/>
      <c r="L31" s="30"/>
      <c r="M31" s="30"/>
      <c r="N31" s="72"/>
      <c r="O31" s="24"/>
      <c r="P31" s="24"/>
      <c r="Q31" s="84"/>
      <c r="R31" s="30"/>
      <c r="S31" s="23"/>
    </row>
    <row r="32" s="1" customFormat="1" ht="42" customHeight="1" spans="1:19">
      <c r="A32" s="28">
        <v>22</v>
      </c>
      <c r="B32" s="34" t="s">
        <v>126</v>
      </c>
      <c r="C32" s="44" t="s">
        <v>200</v>
      </c>
      <c r="D32" s="44" t="s">
        <v>55</v>
      </c>
      <c r="E32" s="45" t="s">
        <v>126</v>
      </c>
      <c r="F32" s="44" t="s">
        <v>128</v>
      </c>
      <c r="G32" s="46">
        <v>45</v>
      </c>
      <c r="H32" s="46">
        <v>45</v>
      </c>
      <c r="I32" s="73">
        <v>0</v>
      </c>
      <c r="J32" s="73">
        <v>0</v>
      </c>
      <c r="K32" s="46">
        <v>3600</v>
      </c>
      <c r="L32" s="46">
        <v>96</v>
      </c>
      <c r="M32" s="46">
        <v>378</v>
      </c>
      <c r="N32" s="74" t="s">
        <v>201</v>
      </c>
      <c r="O32" s="75" t="s">
        <v>52</v>
      </c>
      <c r="P32" s="69" t="s">
        <v>202</v>
      </c>
      <c r="Q32" s="91" t="s">
        <v>31</v>
      </c>
      <c r="R32" s="91" t="s">
        <v>65</v>
      </c>
      <c r="S32" s="23" t="s">
        <v>147</v>
      </c>
    </row>
    <row r="33" s="1" customFormat="1" ht="50.25" customHeight="1" spans="1:19">
      <c r="A33" s="28">
        <v>23</v>
      </c>
      <c r="B33" s="34" t="s">
        <v>126</v>
      </c>
      <c r="C33" s="44" t="s">
        <v>203</v>
      </c>
      <c r="D33" s="44" t="s">
        <v>55</v>
      </c>
      <c r="E33" s="45" t="s">
        <v>126</v>
      </c>
      <c r="F33" s="44" t="s">
        <v>132</v>
      </c>
      <c r="G33" s="46">
        <v>90</v>
      </c>
      <c r="H33" s="46">
        <v>90</v>
      </c>
      <c r="I33" s="73">
        <v>0</v>
      </c>
      <c r="J33" s="73">
        <v>0</v>
      </c>
      <c r="K33" s="46">
        <v>3600</v>
      </c>
      <c r="L33" s="46">
        <v>96</v>
      </c>
      <c r="M33" s="46">
        <v>378</v>
      </c>
      <c r="N33" s="74" t="s">
        <v>201</v>
      </c>
      <c r="O33" s="75" t="s">
        <v>52</v>
      </c>
      <c r="P33" s="69" t="s">
        <v>202</v>
      </c>
      <c r="Q33" s="91" t="s">
        <v>31</v>
      </c>
      <c r="R33" s="91" t="s">
        <v>65</v>
      </c>
      <c r="S33" s="23" t="s">
        <v>147</v>
      </c>
    </row>
    <row r="34" s="1" customFormat="1" ht="60" customHeight="1" spans="1:19">
      <c r="A34" s="28">
        <v>24</v>
      </c>
      <c r="B34" s="34" t="s">
        <v>126</v>
      </c>
      <c r="C34" s="44" t="s">
        <v>204</v>
      </c>
      <c r="D34" s="44" t="s">
        <v>55</v>
      </c>
      <c r="E34" s="45" t="s">
        <v>126</v>
      </c>
      <c r="F34" s="44" t="s">
        <v>205</v>
      </c>
      <c r="G34" s="46">
        <v>260</v>
      </c>
      <c r="H34" s="46">
        <v>260</v>
      </c>
      <c r="I34" s="73">
        <v>0</v>
      </c>
      <c r="J34" s="73">
        <v>0</v>
      </c>
      <c r="K34" s="46">
        <v>3600</v>
      </c>
      <c r="L34" s="46">
        <v>181</v>
      </c>
      <c r="M34" s="46">
        <v>591</v>
      </c>
      <c r="N34" s="74" t="s">
        <v>206</v>
      </c>
      <c r="O34" s="75" t="s">
        <v>52</v>
      </c>
      <c r="P34" s="44" t="s">
        <v>135</v>
      </c>
      <c r="Q34" s="91" t="s">
        <v>31</v>
      </c>
      <c r="R34" s="91" t="s">
        <v>65</v>
      </c>
      <c r="S34" s="23" t="s">
        <v>147</v>
      </c>
    </row>
    <row r="35" s="1" customFormat="1" ht="70.5" customHeight="1" spans="1:19">
      <c r="A35" s="28">
        <v>25</v>
      </c>
      <c r="B35" s="34" t="s">
        <v>126</v>
      </c>
      <c r="C35" s="47" t="s">
        <v>153</v>
      </c>
      <c r="D35" s="44" t="s">
        <v>55</v>
      </c>
      <c r="E35" s="45" t="s">
        <v>126</v>
      </c>
      <c r="F35" s="44" t="s">
        <v>136</v>
      </c>
      <c r="G35" s="46">
        <v>50</v>
      </c>
      <c r="H35" s="46">
        <v>50</v>
      </c>
      <c r="I35" s="73">
        <v>0</v>
      </c>
      <c r="J35" s="73">
        <v>0</v>
      </c>
      <c r="K35" s="46">
        <v>378</v>
      </c>
      <c r="L35" s="46">
        <v>96</v>
      </c>
      <c r="M35" s="46">
        <v>378</v>
      </c>
      <c r="N35" s="74" t="s">
        <v>207</v>
      </c>
      <c r="O35" s="75" t="s">
        <v>52</v>
      </c>
      <c r="P35" s="34" t="s">
        <v>125</v>
      </c>
      <c r="Q35" s="91" t="s">
        <v>74</v>
      </c>
      <c r="R35" s="91" t="s">
        <v>65</v>
      </c>
      <c r="S35" s="23" t="s">
        <v>147</v>
      </c>
    </row>
    <row r="36" s="1" customFormat="1" ht="70.5" customHeight="1" spans="1:19">
      <c r="A36" s="28">
        <v>26</v>
      </c>
      <c r="B36" s="34" t="s">
        <v>126</v>
      </c>
      <c r="C36" s="44" t="s">
        <v>208</v>
      </c>
      <c r="D36" s="44" t="s">
        <v>55</v>
      </c>
      <c r="E36" s="45" t="s">
        <v>126</v>
      </c>
      <c r="F36" s="44" t="s">
        <v>209</v>
      </c>
      <c r="G36" s="46">
        <v>10</v>
      </c>
      <c r="H36" s="46">
        <v>10</v>
      </c>
      <c r="I36" s="73">
        <v>0</v>
      </c>
      <c r="J36" s="73">
        <v>0</v>
      </c>
      <c r="K36" s="46">
        <v>362</v>
      </c>
      <c r="L36" s="46">
        <v>36</v>
      </c>
      <c r="M36" s="46">
        <v>117</v>
      </c>
      <c r="N36" s="74" t="s">
        <v>210</v>
      </c>
      <c r="O36" s="75" t="s">
        <v>52</v>
      </c>
      <c r="P36" s="44" t="s">
        <v>211</v>
      </c>
      <c r="Q36" s="91" t="s">
        <v>31</v>
      </c>
      <c r="R36" s="91" t="s">
        <v>31</v>
      </c>
      <c r="S36" s="23" t="s">
        <v>147</v>
      </c>
    </row>
    <row r="37" s="1" customFormat="1" ht="32.25" customHeight="1" spans="1:19">
      <c r="A37" s="28"/>
      <c r="B37" s="24" t="s">
        <v>154</v>
      </c>
      <c r="C37" s="24"/>
      <c r="D37" s="24"/>
      <c r="E37" s="24"/>
      <c r="F37" s="24"/>
      <c r="G37" s="30">
        <f>SUM(G32:G36)</f>
        <v>455</v>
      </c>
      <c r="H37" s="30">
        <f t="shared" ref="H37:J37" si="3">SUM(H32:H36)</f>
        <v>455</v>
      </c>
      <c r="I37" s="30">
        <f t="shared" si="3"/>
        <v>0</v>
      </c>
      <c r="J37" s="30">
        <f t="shared" si="3"/>
        <v>0</v>
      </c>
      <c r="K37" s="30"/>
      <c r="L37" s="30"/>
      <c r="M37" s="30"/>
      <c r="N37" s="30"/>
      <c r="O37" s="24"/>
      <c r="P37" s="24"/>
      <c r="Q37" s="30"/>
      <c r="R37" s="30"/>
      <c r="S37" s="23"/>
    </row>
    <row r="38" s="1" customFormat="1" ht="87" customHeight="1" spans="1:19">
      <c r="A38" s="28">
        <v>27</v>
      </c>
      <c r="B38" s="48" t="s">
        <v>212</v>
      </c>
      <c r="C38" s="49" t="s">
        <v>213</v>
      </c>
      <c r="D38" s="48" t="s">
        <v>55</v>
      </c>
      <c r="E38" s="48" t="s">
        <v>212</v>
      </c>
      <c r="F38" s="48" t="s">
        <v>214</v>
      </c>
      <c r="G38" s="16">
        <v>80</v>
      </c>
      <c r="H38" s="48">
        <v>80</v>
      </c>
      <c r="I38" s="48">
        <v>0</v>
      </c>
      <c r="J38" s="48">
        <v>0</v>
      </c>
      <c r="K38" s="48">
        <v>1866</v>
      </c>
      <c r="L38" s="48">
        <v>38</v>
      </c>
      <c r="M38" s="48">
        <v>126</v>
      </c>
      <c r="N38" s="48" t="s">
        <v>215</v>
      </c>
      <c r="O38" s="48" t="s">
        <v>199</v>
      </c>
      <c r="P38" s="48" t="s">
        <v>216</v>
      </c>
      <c r="Q38" s="48" t="s">
        <v>31</v>
      </c>
      <c r="R38" s="48" t="s">
        <v>31</v>
      </c>
      <c r="S38" s="15" t="s">
        <v>147</v>
      </c>
    </row>
    <row r="39" s="1" customFormat="1" ht="29.25" customHeight="1" spans="1:19">
      <c r="A39" s="28"/>
      <c r="B39" s="50" t="s">
        <v>154</v>
      </c>
      <c r="C39" s="50"/>
      <c r="D39" s="50"/>
      <c r="E39" s="50"/>
      <c r="F39" s="50"/>
      <c r="G39" s="50">
        <f>SUM(G38:G38)</f>
        <v>80</v>
      </c>
      <c r="H39" s="50">
        <f>SUM(H38:H38)</f>
        <v>80</v>
      </c>
      <c r="I39" s="50">
        <f>SUM(I38:I38)</f>
        <v>0</v>
      </c>
      <c r="J39" s="50">
        <f>SUM(J38:J38)</f>
        <v>0</v>
      </c>
      <c r="K39" s="51"/>
      <c r="L39" s="51"/>
      <c r="M39" s="51"/>
      <c r="N39" s="51"/>
      <c r="O39" s="51"/>
      <c r="P39" s="51"/>
      <c r="Q39" s="51"/>
      <c r="R39" s="51"/>
      <c r="S39" s="23"/>
    </row>
    <row r="40" s="1" customFormat="1" ht="60" customHeight="1" spans="1:19">
      <c r="A40" s="28">
        <v>28</v>
      </c>
      <c r="B40" s="51" t="s">
        <v>217</v>
      </c>
      <c r="C40" s="51" t="s">
        <v>218</v>
      </c>
      <c r="D40" s="51" t="s">
        <v>25</v>
      </c>
      <c r="E40" s="51" t="s">
        <v>217</v>
      </c>
      <c r="F40" s="51" t="s">
        <v>219</v>
      </c>
      <c r="G40" s="51">
        <f>SUM(H40:J40)</f>
        <v>30</v>
      </c>
      <c r="H40" s="51">
        <v>30</v>
      </c>
      <c r="I40" s="51">
        <v>0</v>
      </c>
      <c r="J40" s="51">
        <v>0</v>
      </c>
      <c r="K40" s="51">
        <v>78</v>
      </c>
      <c r="L40" s="51">
        <v>34</v>
      </c>
      <c r="M40" s="51">
        <v>60</v>
      </c>
      <c r="N40" s="51">
        <v>0.5</v>
      </c>
      <c r="O40" s="51" t="s">
        <v>63</v>
      </c>
      <c r="P40" s="51" t="s">
        <v>135</v>
      </c>
      <c r="Q40" s="51" t="s">
        <v>220</v>
      </c>
      <c r="R40" s="51" t="s">
        <v>221</v>
      </c>
      <c r="S40" s="23" t="s">
        <v>147</v>
      </c>
    </row>
    <row r="41" s="1" customFormat="1" ht="60" customHeight="1" spans="1:19">
      <c r="A41" s="28">
        <v>29</v>
      </c>
      <c r="B41" s="51" t="s">
        <v>217</v>
      </c>
      <c r="C41" s="51" t="s">
        <v>222</v>
      </c>
      <c r="D41" s="51" t="s">
        <v>25</v>
      </c>
      <c r="E41" s="51" t="s">
        <v>217</v>
      </c>
      <c r="F41" s="51" t="s">
        <v>223</v>
      </c>
      <c r="G41" s="51">
        <f t="shared" ref="G41:G59" si="4">SUM(H41:J41)</f>
        <v>25</v>
      </c>
      <c r="H41" s="51">
        <v>15</v>
      </c>
      <c r="I41" s="51">
        <v>5</v>
      </c>
      <c r="J41" s="51">
        <v>5</v>
      </c>
      <c r="K41" s="51">
        <v>121</v>
      </c>
      <c r="L41" s="51">
        <v>16</v>
      </c>
      <c r="M41" s="51">
        <v>57</v>
      </c>
      <c r="N41" s="51">
        <v>1</v>
      </c>
      <c r="O41" s="51" t="s">
        <v>63</v>
      </c>
      <c r="P41" s="51" t="s">
        <v>135</v>
      </c>
      <c r="Q41" s="51" t="s">
        <v>224</v>
      </c>
      <c r="R41" s="51" t="s">
        <v>225</v>
      </c>
      <c r="S41" s="23" t="s">
        <v>147</v>
      </c>
    </row>
    <row r="42" s="1" customFormat="1" ht="60" customHeight="1" spans="1:19">
      <c r="A42" s="28">
        <v>30</v>
      </c>
      <c r="B42" s="51" t="s">
        <v>217</v>
      </c>
      <c r="C42" s="51" t="s">
        <v>226</v>
      </c>
      <c r="D42" s="51" t="s">
        <v>55</v>
      </c>
      <c r="E42" s="51" t="s">
        <v>217</v>
      </c>
      <c r="F42" s="51" t="s">
        <v>227</v>
      </c>
      <c r="G42" s="51">
        <f t="shared" si="4"/>
        <v>120</v>
      </c>
      <c r="H42" s="51">
        <v>30</v>
      </c>
      <c r="I42" s="51">
        <v>20</v>
      </c>
      <c r="J42" s="51">
        <v>70</v>
      </c>
      <c r="K42" s="51">
        <v>376</v>
      </c>
      <c r="L42" s="51">
        <v>38</v>
      </c>
      <c r="M42" s="51">
        <v>106</v>
      </c>
      <c r="N42" s="51">
        <v>0.5</v>
      </c>
      <c r="O42" s="51" t="s">
        <v>63</v>
      </c>
      <c r="P42" s="51" t="s">
        <v>135</v>
      </c>
      <c r="Q42" s="51" t="s">
        <v>220</v>
      </c>
      <c r="R42" s="51" t="s">
        <v>225</v>
      </c>
      <c r="S42" s="23" t="s">
        <v>147</v>
      </c>
    </row>
    <row r="43" s="1" customFormat="1" ht="60" customHeight="1" spans="1:19">
      <c r="A43" s="28">
        <v>31</v>
      </c>
      <c r="B43" s="51" t="s">
        <v>217</v>
      </c>
      <c r="C43" s="51" t="s">
        <v>228</v>
      </c>
      <c r="D43" s="51" t="s">
        <v>55</v>
      </c>
      <c r="E43" s="51" t="s">
        <v>217</v>
      </c>
      <c r="F43" s="51" t="s">
        <v>229</v>
      </c>
      <c r="G43" s="51">
        <f t="shared" si="4"/>
        <v>60</v>
      </c>
      <c r="H43" s="51">
        <v>30</v>
      </c>
      <c r="I43" s="51">
        <v>10</v>
      </c>
      <c r="J43" s="51">
        <v>20</v>
      </c>
      <c r="K43" s="51">
        <v>245</v>
      </c>
      <c r="L43" s="51">
        <v>30</v>
      </c>
      <c r="M43" s="51">
        <v>96</v>
      </c>
      <c r="N43" s="51">
        <v>0.3</v>
      </c>
      <c r="O43" s="51" t="s">
        <v>63</v>
      </c>
      <c r="P43" s="51" t="s">
        <v>135</v>
      </c>
      <c r="Q43" s="51" t="s">
        <v>230</v>
      </c>
      <c r="R43" s="51" t="s">
        <v>225</v>
      </c>
      <c r="S43" s="23" t="s">
        <v>147</v>
      </c>
    </row>
    <row r="44" s="1" customFormat="1" ht="60" customHeight="1" spans="1:19">
      <c r="A44" s="28">
        <v>32</v>
      </c>
      <c r="B44" s="51" t="s">
        <v>217</v>
      </c>
      <c r="C44" s="51" t="s">
        <v>231</v>
      </c>
      <c r="D44" s="51" t="s">
        <v>55</v>
      </c>
      <c r="E44" s="51" t="s">
        <v>217</v>
      </c>
      <c r="F44" s="51" t="s">
        <v>232</v>
      </c>
      <c r="G44" s="51">
        <f t="shared" si="4"/>
        <v>70</v>
      </c>
      <c r="H44" s="51">
        <v>20</v>
      </c>
      <c r="I44" s="51">
        <v>0</v>
      </c>
      <c r="J44" s="51">
        <v>50</v>
      </c>
      <c r="K44" s="51">
        <v>60</v>
      </c>
      <c r="L44" s="51">
        <v>14</v>
      </c>
      <c r="M44" s="51">
        <v>35</v>
      </c>
      <c r="N44" s="74" t="s">
        <v>233</v>
      </c>
      <c r="O44" s="51" t="s">
        <v>63</v>
      </c>
      <c r="P44" s="51" t="s">
        <v>135</v>
      </c>
      <c r="Q44" s="51">
        <v>2020</v>
      </c>
      <c r="R44" s="51">
        <v>2020</v>
      </c>
      <c r="S44" s="23" t="s">
        <v>147</v>
      </c>
    </row>
    <row r="45" s="1" customFormat="1" ht="60" customHeight="1" spans="1:19">
      <c r="A45" s="28">
        <v>33</v>
      </c>
      <c r="B45" s="48" t="s">
        <v>217</v>
      </c>
      <c r="C45" s="49" t="s">
        <v>234</v>
      </c>
      <c r="D45" s="48" t="s">
        <v>25</v>
      </c>
      <c r="E45" s="48" t="s">
        <v>126</v>
      </c>
      <c r="F45" s="49" t="s">
        <v>235</v>
      </c>
      <c r="G45" s="48">
        <v>30</v>
      </c>
      <c r="H45" s="48">
        <v>30</v>
      </c>
      <c r="I45" s="48">
        <v>0</v>
      </c>
      <c r="J45" s="48">
        <v>0</v>
      </c>
      <c r="K45" s="48">
        <v>521</v>
      </c>
      <c r="L45" s="48">
        <v>149</v>
      </c>
      <c r="M45" s="48">
        <v>512</v>
      </c>
      <c r="N45" s="48">
        <v>0.3</v>
      </c>
      <c r="O45" s="48" t="s">
        <v>63</v>
      </c>
      <c r="P45" s="48" t="s">
        <v>64</v>
      </c>
      <c r="Q45" s="48" t="s">
        <v>137</v>
      </c>
      <c r="R45" s="48" t="s">
        <v>65</v>
      </c>
      <c r="S45" s="23" t="s">
        <v>147</v>
      </c>
    </row>
    <row r="46" s="1" customFormat="1" ht="60" customHeight="1" spans="1:19">
      <c r="A46" s="28">
        <v>34</v>
      </c>
      <c r="B46" s="52" t="s">
        <v>217</v>
      </c>
      <c r="C46" s="53" t="s">
        <v>236</v>
      </c>
      <c r="D46" s="52" t="s">
        <v>25</v>
      </c>
      <c r="E46" s="52" t="s">
        <v>237</v>
      </c>
      <c r="F46" s="52" t="s">
        <v>238</v>
      </c>
      <c r="G46" s="52">
        <v>30</v>
      </c>
      <c r="H46" s="52">
        <v>5</v>
      </c>
      <c r="I46" s="52">
        <v>0</v>
      </c>
      <c r="J46" s="52">
        <v>25</v>
      </c>
      <c r="K46" s="76">
        <v>5000</v>
      </c>
      <c r="L46" s="76">
        <v>27</v>
      </c>
      <c r="M46" s="76">
        <v>27</v>
      </c>
      <c r="N46" s="76" t="s">
        <v>239</v>
      </c>
      <c r="O46" s="77" t="s">
        <v>199</v>
      </c>
      <c r="P46" s="52" t="s">
        <v>240</v>
      </c>
      <c r="Q46" s="49" t="s">
        <v>31</v>
      </c>
      <c r="R46" s="49" t="s">
        <v>31</v>
      </c>
      <c r="S46" s="92" t="s">
        <v>53</v>
      </c>
    </row>
    <row r="47" s="1" customFormat="1" ht="35.25" customHeight="1" spans="1:19">
      <c r="A47" s="28"/>
      <c r="B47" s="50" t="s">
        <v>154</v>
      </c>
      <c r="C47" s="50"/>
      <c r="D47" s="50"/>
      <c r="E47" s="50"/>
      <c r="F47" s="50"/>
      <c r="G47" s="50">
        <f>SUM(G40:G46)</f>
        <v>365</v>
      </c>
      <c r="H47" s="50">
        <f t="shared" ref="H47:J47" si="5">SUM(H40:H46)</f>
        <v>160</v>
      </c>
      <c r="I47" s="50">
        <f t="shared" si="5"/>
        <v>35</v>
      </c>
      <c r="J47" s="50">
        <f t="shared" si="5"/>
        <v>170</v>
      </c>
      <c r="K47" s="50"/>
      <c r="L47" s="50"/>
      <c r="M47" s="50"/>
      <c r="N47" s="50"/>
      <c r="O47" s="50"/>
      <c r="P47" s="50"/>
      <c r="Q47" s="50"/>
      <c r="R47" s="50"/>
      <c r="S47" s="23"/>
    </row>
    <row r="48" s="1" customFormat="1" ht="60" customHeight="1" spans="1:19">
      <c r="A48" s="28">
        <v>35</v>
      </c>
      <c r="B48" s="51" t="s">
        <v>241</v>
      </c>
      <c r="C48" s="54" t="s">
        <v>242</v>
      </c>
      <c r="D48" s="51" t="s">
        <v>243</v>
      </c>
      <c r="E48" s="51" t="s">
        <v>241</v>
      </c>
      <c r="F48" s="51" t="s">
        <v>244</v>
      </c>
      <c r="G48" s="51">
        <f t="shared" si="4"/>
        <v>140</v>
      </c>
      <c r="H48" s="51">
        <v>60</v>
      </c>
      <c r="I48" s="51">
        <v>30</v>
      </c>
      <c r="J48" s="51">
        <v>50</v>
      </c>
      <c r="K48" s="51">
        <v>260</v>
      </c>
      <c r="L48" s="51">
        <v>47</v>
      </c>
      <c r="M48" s="51">
        <v>167</v>
      </c>
      <c r="N48" s="51">
        <v>10</v>
      </c>
      <c r="O48" s="51" t="s">
        <v>63</v>
      </c>
      <c r="P48" s="51" t="s">
        <v>81</v>
      </c>
      <c r="Q48" s="51" t="s">
        <v>245</v>
      </c>
      <c r="R48" s="51" t="s">
        <v>246</v>
      </c>
      <c r="S48" s="23" t="s">
        <v>147</v>
      </c>
    </row>
    <row r="49" s="1" customFormat="1" ht="60" customHeight="1" spans="1:19">
      <c r="A49" s="28">
        <v>36</v>
      </c>
      <c r="B49" s="51" t="s">
        <v>241</v>
      </c>
      <c r="C49" s="51" t="s">
        <v>247</v>
      </c>
      <c r="D49" s="51" t="s">
        <v>243</v>
      </c>
      <c r="E49" s="51" t="s">
        <v>241</v>
      </c>
      <c r="F49" s="51" t="s">
        <v>248</v>
      </c>
      <c r="G49" s="51">
        <f t="shared" si="4"/>
        <v>160</v>
      </c>
      <c r="H49" s="51">
        <v>80</v>
      </c>
      <c r="I49" s="51">
        <v>40</v>
      </c>
      <c r="J49" s="51">
        <v>40</v>
      </c>
      <c r="K49" s="51">
        <v>217</v>
      </c>
      <c r="L49" s="51">
        <v>20</v>
      </c>
      <c r="M49" s="51">
        <v>60</v>
      </c>
      <c r="N49" s="51">
        <v>3.6</v>
      </c>
      <c r="O49" s="51" t="s">
        <v>63</v>
      </c>
      <c r="P49" s="51" t="s">
        <v>81</v>
      </c>
      <c r="Q49" s="51" t="s">
        <v>245</v>
      </c>
      <c r="R49" s="51" t="s">
        <v>246</v>
      </c>
      <c r="S49" s="23" t="s">
        <v>147</v>
      </c>
    </row>
    <row r="50" s="1" customFormat="1" ht="60" customHeight="1" spans="1:19">
      <c r="A50" s="28">
        <v>37</v>
      </c>
      <c r="B50" s="51" t="s">
        <v>241</v>
      </c>
      <c r="C50" s="54" t="s">
        <v>249</v>
      </c>
      <c r="D50" s="51" t="s">
        <v>243</v>
      </c>
      <c r="E50" s="51" t="s">
        <v>241</v>
      </c>
      <c r="F50" s="51" t="s">
        <v>250</v>
      </c>
      <c r="G50" s="51">
        <f t="shared" si="4"/>
        <v>150</v>
      </c>
      <c r="H50" s="51">
        <v>80</v>
      </c>
      <c r="I50" s="51">
        <v>30</v>
      </c>
      <c r="J50" s="51">
        <v>40</v>
      </c>
      <c r="K50" s="51">
        <v>225</v>
      </c>
      <c r="L50" s="51">
        <v>25</v>
      </c>
      <c r="M50" s="51">
        <v>60</v>
      </c>
      <c r="N50" s="51">
        <v>3.9</v>
      </c>
      <c r="O50" s="51" t="s">
        <v>63</v>
      </c>
      <c r="P50" s="51" t="s">
        <v>81</v>
      </c>
      <c r="Q50" s="51" t="s">
        <v>245</v>
      </c>
      <c r="R50" s="51" t="s">
        <v>246</v>
      </c>
      <c r="S50" s="23" t="s">
        <v>147</v>
      </c>
    </row>
    <row r="51" s="1" customFormat="1" ht="60" customHeight="1" spans="1:19">
      <c r="A51" s="28">
        <v>38</v>
      </c>
      <c r="B51" s="51" t="s">
        <v>241</v>
      </c>
      <c r="C51" s="49" t="s">
        <v>234</v>
      </c>
      <c r="D51" s="51" t="s">
        <v>55</v>
      </c>
      <c r="E51" s="51" t="s">
        <v>241</v>
      </c>
      <c r="F51" s="51" t="s">
        <v>251</v>
      </c>
      <c r="G51" s="51">
        <f t="shared" si="4"/>
        <v>70</v>
      </c>
      <c r="H51" s="51">
        <v>40</v>
      </c>
      <c r="I51" s="51">
        <v>10</v>
      </c>
      <c r="J51" s="51">
        <v>20</v>
      </c>
      <c r="K51" s="51">
        <v>245</v>
      </c>
      <c r="L51" s="51">
        <v>92</v>
      </c>
      <c r="M51" s="51">
        <v>245</v>
      </c>
      <c r="N51" s="51">
        <v>28</v>
      </c>
      <c r="O51" s="51" t="s">
        <v>63</v>
      </c>
      <c r="P51" s="51" t="s">
        <v>252</v>
      </c>
      <c r="Q51" s="51" t="s">
        <v>245</v>
      </c>
      <c r="R51" s="51" t="s">
        <v>253</v>
      </c>
      <c r="S51" s="23" t="s">
        <v>147</v>
      </c>
    </row>
    <row r="52" s="1" customFormat="1" ht="36" customHeight="1" spans="1:19">
      <c r="A52" s="28"/>
      <c r="B52" s="50" t="s">
        <v>154</v>
      </c>
      <c r="C52" s="50"/>
      <c r="D52" s="50"/>
      <c r="E52" s="50"/>
      <c r="F52" s="50"/>
      <c r="G52" s="50">
        <f>SUM(G48:G51)</f>
        <v>520</v>
      </c>
      <c r="H52" s="50">
        <f>SUM(H48:H51)</f>
        <v>260</v>
      </c>
      <c r="I52" s="50">
        <f>SUM(I48:I51)</f>
        <v>110</v>
      </c>
      <c r="J52" s="50">
        <f>SUM(J48:J51)</f>
        <v>150</v>
      </c>
      <c r="K52" s="50"/>
      <c r="L52" s="50"/>
      <c r="M52" s="50"/>
      <c r="N52" s="50"/>
      <c r="O52" s="50"/>
      <c r="P52" s="50"/>
      <c r="Q52" s="50"/>
      <c r="R52" s="50"/>
      <c r="S52" s="23"/>
    </row>
    <row r="53" s="1" customFormat="1" ht="87.75" customHeight="1" spans="1:19">
      <c r="A53" s="28">
        <v>39</v>
      </c>
      <c r="B53" s="51" t="s">
        <v>254</v>
      </c>
      <c r="C53" s="51" t="s">
        <v>255</v>
      </c>
      <c r="D53" s="51" t="s">
        <v>55</v>
      </c>
      <c r="E53" s="51" t="s">
        <v>254</v>
      </c>
      <c r="F53" s="51" t="s">
        <v>256</v>
      </c>
      <c r="G53" s="51">
        <v>20</v>
      </c>
      <c r="H53" s="51">
        <v>15</v>
      </c>
      <c r="I53" s="51">
        <v>0</v>
      </c>
      <c r="J53" s="51">
        <v>5</v>
      </c>
      <c r="K53" s="51">
        <v>2382</v>
      </c>
      <c r="L53" s="51">
        <v>46</v>
      </c>
      <c r="M53" s="51">
        <v>104</v>
      </c>
      <c r="N53" s="51">
        <v>10</v>
      </c>
      <c r="O53" s="34" t="s">
        <v>199</v>
      </c>
      <c r="P53" s="51" t="s">
        <v>257</v>
      </c>
      <c r="Q53" s="51">
        <v>2020</v>
      </c>
      <c r="R53" s="51">
        <v>2024</v>
      </c>
      <c r="S53" s="23" t="s">
        <v>147</v>
      </c>
    </row>
    <row r="54" s="1" customFormat="1" ht="36" customHeight="1" spans="1:19">
      <c r="A54" s="28"/>
      <c r="B54" s="50" t="s">
        <v>154</v>
      </c>
      <c r="C54" s="50"/>
      <c r="D54" s="50"/>
      <c r="E54" s="50"/>
      <c r="F54" s="50"/>
      <c r="G54" s="50">
        <f>SUM(G53:G53)</f>
        <v>20</v>
      </c>
      <c r="H54" s="50">
        <f>SUM(H53:H53)</f>
        <v>15</v>
      </c>
      <c r="I54" s="50">
        <f>SUM(I53:I53)</f>
        <v>0</v>
      </c>
      <c r="J54" s="50">
        <f>SUM(J53:J53)</f>
        <v>5</v>
      </c>
      <c r="K54" s="50"/>
      <c r="L54" s="50"/>
      <c r="M54" s="50"/>
      <c r="N54" s="50"/>
      <c r="O54" s="50"/>
      <c r="P54" s="50"/>
      <c r="Q54" s="50"/>
      <c r="R54" s="50"/>
      <c r="S54" s="23" t="s">
        <v>147</v>
      </c>
    </row>
    <row r="55" s="1" customFormat="1" ht="84.75" customHeight="1" spans="1:19">
      <c r="A55" s="28">
        <v>40</v>
      </c>
      <c r="B55" s="51" t="s">
        <v>258</v>
      </c>
      <c r="C55" s="51" t="s">
        <v>259</v>
      </c>
      <c r="D55" s="51" t="s">
        <v>25</v>
      </c>
      <c r="E55" s="51" t="s">
        <v>260</v>
      </c>
      <c r="F55" s="51" t="s">
        <v>261</v>
      </c>
      <c r="G55" s="51">
        <f t="shared" si="4"/>
        <v>70</v>
      </c>
      <c r="H55" s="51">
        <v>70</v>
      </c>
      <c r="I55" s="51">
        <v>0</v>
      </c>
      <c r="J55" s="51">
        <v>0</v>
      </c>
      <c r="K55" s="51">
        <v>698</v>
      </c>
      <c r="L55" s="51">
        <v>141</v>
      </c>
      <c r="M55" s="51">
        <v>498</v>
      </c>
      <c r="N55" s="51">
        <v>10</v>
      </c>
      <c r="O55" s="51" t="s">
        <v>199</v>
      </c>
      <c r="P55" s="51" t="s">
        <v>262</v>
      </c>
      <c r="Q55" s="51">
        <v>2019</v>
      </c>
      <c r="R55" s="51">
        <v>2020</v>
      </c>
      <c r="S55" s="23" t="s">
        <v>147</v>
      </c>
    </row>
    <row r="56" s="1" customFormat="1" ht="36" customHeight="1" spans="1:19">
      <c r="A56" s="28"/>
      <c r="B56" s="50" t="s">
        <v>154</v>
      </c>
      <c r="C56" s="50"/>
      <c r="D56" s="50"/>
      <c r="E56" s="50"/>
      <c r="F56" s="50"/>
      <c r="G56" s="50">
        <v>70</v>
      </c>
      <c r="H56" s="50">
        <v>70</v>
      </c>
      <c r="I56" s="50">
        <v>0</v>
      </c>
      <c r="J56" s="50">
        <v>0</v>
      </c>
      <c r="K56" s="50"/>
      <c r="L56" s="50"/>
      <c r="M56" s="50"/>
      <c r="N56" s="50"/>
      <c r="O56" s="50"/>
      <c r="P56" s="50"/>
      <c r="Q56" s="50"/>
      <c r="R56" s="50"/>
      <c r="S56" s="23"/>
    </row>
    <row r="57" s="1" customFormat="1" ht="54" customHeight="1" spans="1:19">
      <c r="A57" s="28">
        <v>41</v>
      </c>
      <c r="B57" s="51" t="s">
        <v>263</v>
      </c>
      <c r="C57" s="49" t="s">
        <v>234</v>
      </c>
      <c r="D57" s="51" t="s">
        <v>55</v>
      </c>
      <c r="E57" s="51" t="s">
        <v>263</v>
      </c>
      <c r="F57" s="51" t="s">
        <v>264</v>
      </c>
      <c r="G57" s="51">
        <f t="shared" si="4"/>
        <v>27</v>
      </c>
      <c r="H57" s="51">
        <v>22</v>
      </c>
      <c r="I57" s="51">
        <v>0</v>
      </c>
      <c r="J57" s="51">
        <v>5</v>
      </c>
      <c r="K57" s="51">
        <v>88</v>
      </c>
      <c r="L57" s="51">
        <v>29</v>
      </c>
      <c r="M57" s="51">
        <v>88</v>
      </c>
      <c r="N57" s="51" t="s">
        <v>265</v>
      </c>
      <c r="O57" s="51" t="s">
        <v>63</v>
      </c>
      <c r="P57" s="51" t="s">
        <v>64</v>
      </c>
      <c r="Q57" s="51">
        <v>2020</v>
      </c>
      <c r="R57" s="51">
        <v>2020</v>
      </c>
      <c r="S57" s="23" t="s">
        <v>147</v>
      </c>
    </row>
    <row r="58" s="1" customFormat="1" ht="25.5" customHeight="1" spans="1:19">
      <c r="A58" s="28"/>
      <c r="B58" s="50" t="s">
        <v>154</v>
      </c>
      <c r="C58" s="50"/>
      <c r="D58" s="50"/>
      <c r="E58" s="50"/>
      <c r="F58" s="50"/>
      <c r="G58" s="50">
        <f>SUM(G57:G57)</f>
        <v>27</v>
      </c>
      <c r="H58" s="50">
        <f>SUM(H57:H57)</f>
        <v>22</v>
      </c>
      <c r="I58" s="50">
        <f>SUM(I57:I57)</f>
        <v>0</v>
      </c>
      <c r="J58" s="50">
        <f>SUM(J57:J57)</f>
        <v>5</v>
      </c>
      <c r="K58" s="50"/>
      <c r="L58" s="50"/>
      <c r="M58" s="50"/>
      <c r="N58" s="50"/>
      <c r="O58" s="50"/>
      <c r="P58" s="78"/>
      <c r="Q58" s="50"/>
      <c r="R58" s="50"/>
      <c r="S58" s="23"/>
    </row>
    <row r="59" s="1" customFormat="1" ht="60" customHeight="1" spans="1:19">
      <c r="A59" s="28">
        <v>42</v>
      </c>
      <c r="B59" s="51" t="s">
        <v>266</v>
      </c>
      <c r="C59" s="51" t="s">
        <v>267</v>
      </c>
      <c r="D59" s="51" t="s">
        <v>25</v>
      </c>
      <c r="E59" s="51" t="s">
        <v>266</v>
      </c>
      <c r="F59" s="51" t="s">
        <v>268</v>
      </c>
      <c r="G59" s="51">
        <f t="shared" si="4"/>
        <v>70</v>
      </c>
      <c r="H59" s="51">
        <v>30</v>
      </c>
      <c r="I59" s="51">
        <v>0</v>
      </c>
      <c r="J59" s="51">
        <v>40</v>
      </c>
      <c r="K59" s="51" t="s">
        <v>269</v>
      </c>
      <c r="L59" s="51" t="s">
        <v>270</v>
      </c>
      <c r="M59" s="51">
        <v>218</v>
      </c>
      <c r="N59" s="51" t="s">
        <v>271</v>
      </c>
      <c r="O59" s="51" t="s">
        <v>63</v>
      </c>
      <c r="P59" s="33" t="s">
        <v>272</v>
      </c>
      <c r="Q59" s="93" t="s">
        <v>273</v>
      </c>
      <c r="R59" s="93" t="s">
        <v>274</v>
      </c>
      <c r="S59" s="23" t="s">
        <v>147</v>
      </c>
    </row>
    <row r="60" s="1" customFormat="1" ht="60" customHeight="1" spans="1:19">
      <c r="A60" s="28">
        <v>43</v>
      </c>
      <c r="B60" s="33" t="s">
        <v>266</v>
      </c>
      <c r="C60" s="54" t="s">
        <v>275</v>
      </c>
      <c r="D60" s="33" t="s">
        <v>25</v>
      </c>
      <c r="E60" s="33" t="s">
        <v>266</v>
      </c>
      <c r="F60" s="31" t="s">
        <v>276</v>
      </c>
      <c r="G60" s="51">
        <v>100</v>
      </c>
      <c r="H60" s="55" t="s">
        <v>277</v>
      </c>
      <c r="I60" s="55" t="s">
        <v>118</v>
      </c>
      <c r="J60" s="55" t="s">
        <v>118</v>
      </c>
      <c r="K60" s="55" t="s">
        <v>278</v>
      </c>
      <c r="L60" s="55" t="s">
        <v>270</v>
      </c>
      <c r="M60" s="55" t="s">
        <v>279</v>
      </c>
      <c r="N60" s="51" t="s">
        <v>280</v>
      </c>
      <c r="O60" s="33" t="s">
        <v>63</v>
      </c>
      <c r="P60" s="33" t="s">
        <v>272</v>
      </c>
      <c r="Q60" s="51">
        <v>2020</v>
      </c>
      <c r="R60" s="51">
        <v>2020</v>
      </c>
      <c r="S60" s="23" t="s">
        <v>147</v>
      </c>
    </row>
    <row r="61" s="1" customFormat="1" ht="60" customHeight="1" spans="1:19">
      <c r="A61" s="28">
        <v>44</v>
      </c>
      <c r="B61" s="33" t="s">
        <v>266</v>
      </c>
      <c r="C61" s="54" t="s">
        <v>281</v>
      </c>
      <c r="D61" s="33" t="s">
        <v>243</v>
      </c>
      <c r="E61" s="33" t="s">
        <v>266</v>
      </c>
      <c r="F61" s="31" t="s">
        <v>282</v>
      </c>
      <c r="G61" s="51">
        <v>209</v>
      </c>
      <c r="H61" s="55" t="s">
        <v>283</v>
      </c>
      <c r="I61" s="55" t="s">
        <v>284</v>
      </c>
      <c r="J61" s="55" t="s">
        <v>285</v>
      </c>
      <c r="K61" s="55" t="s">
        <v>286</v>
      </c>
      <c r="L61" s="55" t="s">
        <v>287</v>
      </c>
      <c r="M61" s="55" t="s">
        <v>288</v>
      </c>
      <c r="N61" s="51" t="s">
        <v>289</v>
      </c>
      <c r="O61" s="33" t="s">
        <v>63</v>
      </c>
      <c r="P61" s="33" t="s">
        <v>272</v>
      </c>
      <c r="Q61" s="51">
        <v>2020</v>
      </c>
      <c r="R61" s="51">
        <v>2020</v>
      </c>
      <c r="S61" s="23" t="s">
        <v>147</v>
      </c>
    </row>
    <row r="62" s="1" customFormat="1" ht="33" customHeight="1" spans="1:19">
      <c r="A62" s="28"/>
      <c r="B62" s="56" t="s">
        <v>154</v>
      </c>
      <c r="C62" s="57"/>
      <c r="D62" s="56"/>
      <c r="E62" s="56"/>
      <c r="F62" s="56"/>
      <c r="G62" s="56">
        <f>SUM(G59:G61)</f>
        <v>379</v>
      </c>
      <c r="H62" s="56">
        <v>210</v>
      </c>
      <c r="I62" s="56">
        <v>109</v>
      </c>
      <c r="J62" s="56">
        <v>60</v>
      </c>
      <c r="K62" s="79"/>
      <c r="L62" s="79"/>
      <c r="M62" s="79"/>
      <c r="N62" s="79"/>
      <c r="O62" s="56"/>
      <c r="P62" s="56"/>
      <c r="Q62" s="94"/>
      <c r="R62" s="94"/>
      <c r="S62" s="56"/>
    </row>
    <row r="63" s="1" customFormat="1" ht="90.75" customHeight="1" spans="1:19">
      <c r="A63" s="28">
        <v>45</v>
      </c>
      <c r="B63" s="58" t="s">
        <v>290</v>
      </c>
      <c r="C63" s="54" t="s">
        <v>291</v>
      </c>
      <c r="D63" s="33" t="s">
        <v>25</v>
      </c>
      <c r="E63" s="33" t="s">
        <v>292</v>
      </c>
      <c r="F63" s="33" t="s">
        <v>293</v>
      </c>
      <c r="G63" s="51">
        <f t="shared" ref="G63:G72" si="6">SUM(H63:J63)</f>
        <v>44.21</v>
      </c>
      <c r="H63" s="33">
        <v>44.21</v>
      </c>
      <c r="I63" s="33">
        <v>0</v>
      </c>
      <c r="J63" s="33">
        <v>0</v>
      </c>
      <c r="K63" s="55" t="s">
        <v>294</v>
      </c>
      <c r="L63" s="55" t="s">
        <v>295</v>
      </c>
      <c r="M63" s="55" t="s">
        <v>294</v>
      </c>
      <c r="N63" s="55" t="s">
        <v>296</v>
      </c>
      <c r="O63" s="34" t="s">
        <v>199</v>
      </c>
      <c r="P63" s="33" t="s">
        <v>297</v>
      </c>
      <c r="Q63" s="51">
        <v>2020</v>
      </c>
      <c r="R63" s="51">
        <v>2020</v>
      </c>
      <c r="S63" s="23" t="s">
        <v>147</v>
      </c>
    </row>
    <row r="64" s="1" customFormat="1" ht="83.25" customHeight="1" spans="1:19">
      <c r="A64" s="28">
        <v>46</v>
      </c>
      <c r="B64" s="58" t="s">
        <v>290</v>
      </c>
      <c r="C64" s="54" t="s">
        <v>298</v>
      </c>
      <c r="D64" s="33" t="s">
        <v>25</v>
      </c>
      <c r="E64" s="33" t="s">
        <v>258</v>
      </c>
      <c r="F64" s="33" t="s">
        <v>299</v>
      </c>
      <c r="G64" s="51">
        <f t="shared" si="6"/>
        <v>70.51</v>
      </c>
      <c r="H64" s="33">
        <v>70.51</v>
      </c>
      <c r="I64" s="33">
        <v>0</v>
      </c>
      <c r="J64" s="33">
        <v>0</v>
      </c>
      <c r="K64" s="55" t="s">
        <v>300</v>
      </c>
      <c r="L64" s="55" t="s">
        <v>301</v>
      </c>
      <c r="M64" s="55" t="s">
        <v>300</v>
      </c>
      <c r="N64" s="55" t="s">
        <v>296</v>
      </c>
      <c r="O64" s="34" t="s">
        <v>199</v>
      </c>
      <c r="P64" s="33" t="s">
        <v>297</v>
      </c>
      <c r="Q64" s="51">
        <v>2020</v>
      </c>
      <c r="R64" s="51">
        <v>2020</v>
      </c>
      <c r="S64" s="23" t="s">
        <v>147</v>
      </c>
    </row>
    <row r="65" s="1" customFormat="1" ht="92.25" customHeight="1" spans="1:19">
      <c r="A65" s="28">
        <v>47</v>
      </c>
      <c r="B65" s="58" t="s">
        <v>290</v>
      </c>
      <c r="C65" s="54" t="s">
        <v>302</v>
      </c>
      <c r="D65" s="33" t="s">
        <v>25</v>
      </c>
      <c r="E65" s="33" t="s">
        <v>303</v>
      </c>
      <c r="F65" s="33" t="s">
        <v>304</v>
      </c>
      <c r="G65" s="51">
        <f t="shared" si="6"/>
        <v>15.28</v>
      </c>
      <c r="H65" s="33">
        <v>15.28</v>
      </c>
      <c r="I65" s="33">
        <v>0</v>
      </c>
      <c r="J65" s="33">
        <v>0</v>
      </c>
      <c r="K65" s="55" t="s">
        <v>305</v>
      </c>
      <c r="L65" s="55" t="s">
        <v>306</v>
      </c>
      <c r="M65" s="55" t="s">
        <v>305</v>
      </c>
      <c r="N65" s="55" t="s">
        <v>296</v>
      </c>
      <c r="O65" s="34" t="s">
        <v>199</v>
      </c>
      <c r="P65" s="33" t="s">
        <v>297</v>
      </c>
      <c r="Q65" s="51">
        <v>2020</v>
      </c>
      <c r="R65" s="51">
        <v>2020</v>
      </c>
      <c r="S65" s="23" t="s">
        <v>147</v>
      </c>
    </row>
    <row r="66" s="1" customFormat="1" ht="88.5" customHeight="1" spans="1:19">
      <c r="A66" s="28">
        <v>48</v>
      </c>
      <c r="B66" s="58" t="s">
        <v>290</v>
      </c>
      <c r="C66" s="54" t="s">
        <v>307</v>
      </c>
      <c r="D66" s="33" t="s">
        <v>25</v>
      </c>
      <c r="E66" s="33" t="s">
        <v>266</v>
      </c>
      <c r="F66" s="33" t="s">
        <v>308</v>
      </c>
      <c r="G66" s="51">
        <f t="shared" si="6"/>
        <v>25.43</v>
      </c>
      <c r="H66" s="33">
        <v>25.43</v>
      </c>
      <c r="I66" s="33">
        <v>0</v>
      </c>
      <c r="J66" s="33">
        <v>0</v>
      </c>
      <c r="K66" s="55" t="s">
        <v>309</v>
      </c>
      <c r="L66" s="55" t="s">
        <v>310</v>
      </c>
      <c r="M66" s="55" t="s">
        <v>309</v>
      </c>
      <c r="N66" s="55" t="s">
        <v>296</v>
      </c>
      <c r="O66" s="34" t="s">
        <v>199</v>
      </c>
      <c r="P66" s="33" t="s">
        <v>297</v>
      </c>
      <c r="Q66" s="51">
        <v>2020</v>
      </c>
      <c r="R66" s="51">
        <v>2020</v>
      </c>
      <c r="S66" s="23" t="s">
        <v>147</v>
      </c>
    </row>
    <row r="67" s="1" customFormat="1" ht="86.25" customHeight="1" spans="1:19">
      <c r="A67" s="28">
        <v>49</v>
      </c>
      <c r="B67" s="58" t="s">
        <v>290</v>
      </c>
      <c r="C67" s="54" t="s">
        <v>311</v>
      </c>
      <c r="D67" s="33" t="s">
        <v>25</v>
      </c>
      <c r="E67" s="33" t="s">
        <v>126</v>
      </c>
      <c r="F67" s="33" t="s">
        <v>312</v>
      </c>
      <c r="G67" s="51">
        <f t="shared" si="6"/>
        <v>47.96</v>
      </c>
      <c r="H67" s="33">
        <v>47.96</v>
      </c>
      <c r="I67" s="33">
        <v>0</v>
      </c>
      <c r="J67" s="33">
        <v>0</v>
      </c>
      <c r="K67" s="55" t="s">
        <v>313</v>
      </c>
      <c r="L67" s="55" t="s">
        <v>314</v>
      </c>
      <c r="M67" s="55" t="s">
        <v>313</v>
      </c>
      <c r="N67" s="55" t="s">
        <v>296</v>
      </c>
      <c r="O67" s="34" t="s">
        <v>199</v>
      </c>
      <c r="P67" s="33" t="s">
        <v>297</v>
      </c>
      <c r="Q67" s="51">
        <v>2020</v>
      </c>
      <c r="R67" s="51">
        <v>2020</v>
      </c>
      <c r="S67" s="23" t="s">
        <v>147</v>
      </c>
    </row>
    <row r="68" s="1" customFormat="1" ht="83.25" customHeight="1" spans="1:19">
      <c r="A68" s="28">
        <v>50</v>
      </c>
      <c r="B68" s="58" t="s">
        <v>290</v>
      </c>
      <c r="C68" s="54" t="s">
        <v>315</v>
      </c>
      <c r="D68" s="33" t="s">
        <v>25</v>
      </c>
      <c r="E68" s="33" t="s">
        <v>91</v>
      </c>
      <c r="F68" s="33" t="s">
        <v>316</v>
      </c>
      <c r="G68" s="51">
        <f t="shared" si="6"/>
        <v>15.52</v>
      </c>
      <c r="H68" s="33">
        <v>15.52</v>
      </c>
      <c r="I68" s="33">
        <v>0</v>
      </c>
      <c r="J68" s="33">
        <v>0</v>
      </c>
      <c r="K68" s="55" t="s">
        <v>317</v>
      </c>
      <c r="L68" s="55" t="s">
        <v>270</v>
      </c>
      <c r="M68" s="55" t="s">
        <v>317</v>
      </c>
      <c r="N68" s="55" t="s">
        <v>296</v>
      </c>
      <c r="O68" s="34" t="s">
        <v>199</v>
      </c>
      <c r="P68" s="33" t="s">
        <v>297</v>
      </c>
      <c r="Q68" s="51">
        <v>2020</v>
      </c>
      <c r="R68" s="51">
        <v>2020</v>
      </c>
      <c r="S68" s="23" t="s">
        <v>147</v>
      </c>
    </row>
    <row r="69" s="1" customFormat="1" ht="84.75" customHeight="1" spans="1:19">
      <c r="A69" s="28">
        <v>51</v>
      </c>
      <c r="B69" s="58" t="s">
        <v>290</v>
      </c>
      <c r="C69" s="54" t="s">
        <v>318</v>
      </c>
      <c r="D69" s="33" t="s">
        <v>25</v>
      </c>
      <c r="E69" s="33" t="s">
        <v>70</v>
      </c>
      <c r="F69" s="33" t="s">
        <v>319</v>
      </c>
      <c r="G69" s="51">
        <f t="shared" si="6"/>
        <v>16.71</v>
      </c>
      <c r="H69" s="33">
        <v>16.71</v>
      </c>
      <c r="I69" s="33">
        <v>0</v>
      </c>
      <c r="J69" s="33">
        <v>0</v>
      </c>
      <c r="K69" s="55" t="s">
        <v>317</v>
      </c>
      <c r="L69" s="55" t="s">
        <v>320</v>
      </c>
      <c r="M69" s="55" t="s">
        <v>317</v>
      </c>
      <c r="N69" s="55" t="s">
        <v>296</v>
      </c>
      <c r="O69" s="34" t="s">
        <v>199</v>
      </c>
      <c r="P69" s="33" t="s">
        <v>297</v>
      </c>
      <c r="Q69" s="51">
        <v>2020</v>
      </c>
      <c r="R69" s="51">
        <v>2020</v>
      </c>
      <c r="S69" s="23" t="s">
        <v>147</v>
      </c>
    </row>
    <row r="70" s="1" customFormat="1" ht="86.25" customHeight="1" spans="1:19">
      <c r="A70" s="28">
        <v>52</v>
      </c>
      <c r="B70" s="58" t="s">
        <v>290</v>
      </c>
      <c r="C70" s="54" t="s">
        <v>24</v>
      </c>
      <c r="D70" s="33" t="s">
        <v>25</v>
      </c>
      <c r="E70" s="33" t="s">
        <v>23</v>
      </c>
      <c r="F70" s="33" t="s">
        <v>321</v>
      </c>
      <c r="G70" s="51">
        <f t="shared" si="6"/>
        <v>11.13</v>
      </c>
      <c r="H70" s="33">
        <v>11.13</v>
      </c>
      <c r="I70" s="33">
        <v>0</v>
      </c>
      <c r="J70" s="33">
        <v>0</v>
      </c>
      <c r="K70" s="55" t="s">
        <v>322</v>
      </c>
      <c r="L70" s="55" t="s">
        <v>323</v>
      </c>
      <c r="M70" s="55" t="s">
        <v>322</v>
      </c>
      <c r="N70" s="55" t="s">
        <v>296</v>
      </c>
      <c r="O70" s="34" t="s">
        <v>199</v>
      </c>
      <c r="P70" s="33" t="s">
        <v>297</v>
      </c>
      <c r="Q70" s="51">
        <v>2020</v>
      </c>
      <c r="R70" s="51">
        <v>2020</v>
      </c>
      <c r="S70" s="23" t="s">
        <v>147</v>
      </c>
    </row>
    <row r="71" s="1" customFormat="1" ht="88.5" customHeight="1" spans="1:19">
      <c r="A71" s="28">
        <v>53</v>
      </c>
      <c r="B71" s="58" t="s">
        <v>290</v>
      </c>
      <c r="C71" s="54" t="s">
        <v>324</v>
      </c>
      <c r="D71" s="33" t="s">
        <v>25</v>
      </c>
      <c r="E71" s="33" t="s">
        <v>60</v>
      </c>
      <c r="F71" s="33" t="s">
        <v>325</v>
      </c>
      <c r="G71" s="51">
        <f t="shared" si="6"/>
        <v>16.35</v>
      </c>
      <c r="H71" s="33">
        <v>16.35</v>
      </c>
      <c r="I71" s="33">
        <v>0</v>
      </c>
      <c r="J71" s="33">
        <v>0</v>
      </c>
      <c r="K71" s="55" t="s">
        <v>314</v>
      </c>
      <c r="L71" s="55" t="s">
        <v>326</v>
      </c>
      <c r="M71" s="55" t="s">
        <v>314</v>
      </c>
      <c r="N71" s="55" t="s">
        <v>296</v>
      </c>
      <c r="O71" s="34" t="s">
        <v>199</v>
      </c>
      <c r="P71" s="33" t="s">
        <v>297</v>
      </c>
      <c r="Q71" s="51">
        <v>2020</v>
      </c>
      <c r="R71" s="51">
        <v>2020</v>
      </c>
      <c r="S71" s="23" t="s">
        <v>147</v>
      </c>
    </row>
    <row r="72" s="1" customFormat="1" ht="89.25" customHeight="1" spans="1:19">
      <c r="A72" s="28">
        <v>54</v>
      </c>
      <c r="B72" s="58" t="s">
        <v>290</v>
      </c>
      <c r="C72" s="54" t="s">
        <v>327</v>
      </c>
      <c r="D72" s="33" t="s">
        <v>25</v>
      </c>
      <c r="E72" s="33" t="s">
        <v>290</v>
      </c>
      <c r="F72" s="33" t="s">
        <v>328</v>
      </c>
      <c r="G72" s="51">
        <f t="shared" si="6"/>
        <v>26.71</v>
      </c>
      <c r="H72" s="33">
        <v>26.71</v>
      </c>
      <c r="I72" s="33">
        <v>0</v>
      </c>
      <c r="J72" s="33">
        <v>0</v>
      </c>
      <c r="K72" s="55" t="s">
        <v>329</v>
      </c>
      <c r="L72" s="55" t="s">
        <v>330</v>
      </c>
      <c r="M72" s="55" t="s">
        <v>329</v>
      </c>
      <c r="N72" s="55" t="s">
        <v>296</v>
      </c>
      <c r="O72" s="34" t="s">
        <v>199</v>
      </c>
      <c r="P72" s="33" t="s">
        <v>297</v>
      </c>
      <c r="Q72" s="51">
        <v>2020</v>
      </c>
      <c r="R72" s="51">
        <v>2020</v>
      </c>
      <c r="S72" s="23" t="s">
        <v>147</v>
      </c>
    </row>
    <row r="73" s="1" customFormat="1" ht="89.25" customHeight="1" spans="1:19">
      <c r="A73" s="28">
        <v>55</v>
      </c>
      <c r="B73" s="58" t="s">
        <v>290</v>
      </c>
      <c r="C73" s="95" t="s">
        <v>331</v>
      </c>
      <c r="D73" s="58" t="s">
        <v>55</v>
      </c>
      <c r="E73" s="58" t="s">
        <v>290</v>
      </c>
      <c r="F73" s="58" t="s">
        <v>332</v>
      </c>
      <c r="G73" s="96">
        <v>680</v>
      </c>
      <c r="H73" s="96">
        <v>200</v>
      </c>
      <c r="I73" s="96">
        <v>100</v>
      </c>
      <c r="J73" s="96">
        <v>380</v>
      </c>
      <c r="K73" s="100" t="s">
        <v>333</v>
      </c>
      <c r="L73" s="100" t="s">
        <v>334</v>
      </c>
      <c r="M73" s="100" t="s">
        <v>335</v>
      </c>
      <c r="N73" s="100" t="s">
        <v>336</v>
      </c>
      <c r="O73" s="101" t="s">
        <v>199</v>
      </c>
      <c r="P73" s="58" t="s">
        <v>337</v>
      </c>
      <c r="Q73" s="102">
        <v>2020</v>
      </c>
      <c r="R73" s="102">
        <v>2021</v>
      </c>
      <c r="S73" s="101" t="s">
        <v>53</v>
      </c>
    </row>
    <row r="74" s="1" customFormat="1" ht="36" customHeight="1" spans="1:19">
      <c r="A74" s="28"/>
      <c r="B74" s="33" t="s">
        <v>154</v>
      </c>
      <c r="C74" s="54"/>
      <c r="D74" s="33"/>
      <c r="E74" s="33"/>
      <c r="F74" s="33"/>
      <c r="G74" s="97">
        <f>SUM(G63:G73)</f>
        <v>969.81</v>
      </c>
      <c r="H74" s="97">
        <f t="shared" ref="H74:J74" si="7">SUM(H63:H73)</f>
        <v>489.81</v>
      </c>
      <c r="I74" s="97">
        <f t="shared" si="7"/>
        <v>100</v>
      </c>
      <c r="J74" s="97">
        <f t="shared" si="7"/>
        <v>380</v>
      </c>
      <c r="K74" s="55"/>
      <c r="L74" s="55"/>
      <c r="M74" s="55"/>
      <c r="N74" s="55"/>
      <c r="O74" s="34"/>
      <c r="P74" s="33"/>
      <c r="Q74" s="51"/>
      <c r="R74" s="51"/>
      <c r="S74" s="23"/>
    </row>
    <row r="75" s="1" customFormat="1" ht="60" customHeight="1" spans="1:19">
      <c r="A75" s="28"/>
      <c r="B75" s="56" t="s">
        <v>13</v>
      </c>
      <c r="C75" s="57"/>
      <c r="D75" s="56"/>
      <c r="E75" s="56"/>
      <c r="F75" s="56"/>
      <c r="G75" s="56">
        <f>+G11+G13+G16+G20+G25+G29+G31+G37+G39+G47+G52+G54+G56+G58+G62+G74</f>
        <v>4198.81</v>
      </c>
      <c r="H75" s="56">
        <f>+H11+H13+H16+H20+H25+H29+H31+H37+H39+H47+H52+H54+H56+H58+H62+H74</f>
        <v>2200.81</v>
      </c>
      <c r="I75" s="56">
        <f>+I11+I13+I16+I20+I25+I29+I31+I37+I39+I47+I52+I54+I56+I58+I62+I74</f>
        <v>424</v>
      </c>
      <c r="J75" s="56">
        <f>+J11+J13+J16+J20+J25+J29+J31+J37+J39+J47+J52+J54+J56+J58+J62+J74</f>
        <v>1577</v>
      </c>
      <c r="K75" s="79"/>
      <c r="L75" s="79"/>
      <c r="M75" s="79"/>
      <c r="N75" s="79"/>
      <c r="O75" s="56"/>
      <c r="P75" s="56"/>
      <c r="Q75" s="94"/>
      <c r="R75" s="94"/>
      <c r="S75" s="56"/>
    </row>
    <row r="76" ht="42" customHeight="1" spans="1:19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</row>
    <row r="77" ht="29.1" customHeight="1" spans="1:19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</row>
    <row r="78" ht="29.1" customHeight="1" spans="1:19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</row>
    <row r="79" s="2" customFormat="1" ht="29.1" customHeight="1" spans="1:19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</row>
    <row r="80" s="2" customFormat="1" ht="29.1" customHeight="1" spans="1:19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</row>
    <row r="81" ht="26.1" customHeight="1" spans="1:19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</row>
  </sheetData>
  <autoFilter ref="A2:S75">
    <extLst/>
  </autoFilter>
  <mergeCells count="19">
    <mergeCell ref="A1:S1"/>
    <mergeCell ref="G2:J2"/>
    <mergeCell ref="K2:N2"/>
    <mergeCell ref="Q2:R2"/>
    <mergeCell ref="A76:S76"/>
    <mergeCell ref="A77:S77"/>
    <mergeCell ref="A78:S78"/>
    <mergeCell ref="A79:S79"/>
    <mergeCell ref="A80:S80"/>
    <mergeCell ref="A81:S81"/>
    <mergeCell ref="A2:A3"/>
    <mergeCell ref="B2:B3"/>
    <mergeCell ref="C2:C3"/>
    <mergeCell ref="D2:D3"/>
    <mergeCell ref="E2:E3"/>
    <mergeCell ref="F2:F3"/>
    <mergeCell ref="O2:O3"/>
    <mergeCell ref="P2:P3"/>
    <mergeCell ref="S2:S3"/>
  </mergeCells>
  <printOptions horizontalCentered="1"/>
  <pageMargins left="0.314583333333333" right="0.314583333333333" top="0.550694444444444" bottom="0.550694444444444" header="0.314583333333333" footer="0.314583333333333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邹敏杰</cp:lastModifiedBy>
  <dcterms:created xsi:type="dcterms:W3CDTF">2019-08-13T04:00:00Z</dcterms:created>
  <cp:lastPrinted>2020-03-09T01:38:00Z</cp:lastPrinted>
  <dcterms:modified xsi:type="dcterms:W3CDTF">2021-12-29T01:49:10Z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